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 activeTab="1"/>
  </bookViews>
  <sheets>
    <sheet name="GTSX gia thuc te" sheetId="1" r:id="rId1"/>
    <sheet name="GTSX gia 2010" sheetId="3" r:id="rId2"/>
    <sheet name="Tong san pham gia thuc te" sheetId="4" r:id="rId3"/>
    <sheet name="Tong san pham gia 2010" sheetId="7" r:id="rId4"/>
    <sheet name="Nang suat lao dong XH" sheetId="9" r:id="rId5"/>
    <sheet name="Thu ngan sach" sheetId="10" r:id="rId6"/>
    <sheet name="Chi ngan sach" sheetId="11" r:id="rId7"/>
  </sheets>
  <calcPr calcId="144525"/>
</workbook>
</file>

<file path=xl/calcChain.xml><?xml version="1.0" encoding="utf-8"?>
<calcChain xmlns="http://schemas.openxmlformats.org/spreadsheetml/2006/main">
  <c r="H16" i="11" l="1"/>
  <c r="H13" i="11"/>
  <c r="H9" i="11" s="1"/>
  <c r="H13" i="10"/>
  <c r="G13" i="10"/>
  <c r="F13" i="10"/>
  <c r="E13" i="10"/>
  <c r="H8" i="7"/>
  <c r="G8" i="7"/>
  <c r="F8" i="7"/>
  <c r="E8" i="7"/>
  <c r="D8" i="7"/>
  <c r="H23" i="4"/>
  <c r="H20" i="4"/>
  <c r="H12" i="3"/>
  <c r="G12" i="3"/>
  <c r="F12" i="3"/>
  <c r="E12" i="3"/>
  <c r="H7" i="3"/>
  <c r="G7" i="3"/>
  <c r="F7" i="3"/>
  <c r="E7" i="3"/>
  <c r="D7" i="3"/>
  <c r="H23" i="1"/>
  <c r="H21" i="1"/>
  <c r="H20" i="1"/>
</calcChain>
</file>

<file path=xl/sharedStrings.xml><?xml version="1.0" encoding="utf-8"?>
<sst xmlns="http://schemas.openxmlformats.org/spreadsheetml/2006/main" count="336" uniqueCount="90">
  <si>
    <t>STT</t>
  </si>
  <si>
    <t>Chỉ tiêu</t>
  </si>
  <si>
    <t>ĐVT</t>
  </si>
  <si>
    <t>GIÁ TRỊ SẢN XUẤT THEO GIÁ THỰC TẾ</t>
  </si>
  <si>
    <t>Tổng số</t>
  </si>
  <si>
    <t>triệu đồng</t>
  </si>
  <si>
    <t>GIÁ TRỊ SẢN XUẤT THEO GIÁ SO SÁNH 2010</t>
  </si>
  <si>
    <t>TỔNG SẢN PHẨM TRÊN ĐỊA BÀN THEO GIÁ THỰC TẾ</t>
  </si>
  <si>
    <t>TỔNG SẢN PHẨM TRÊN ĐỊA BÀN THEO GIÁ SO SÁNH 2010</t>
  </si>
  <si>
    <t>NĂNG SUẤT LAO ĐỘNG XÃ HỘI PHÂN THEO NGÀNH KINH TẾ</t>
  </si>
  <si>
    <t>triệu đồng/người</t>
  </si>
  <si>
    <t xml:space="preserve">Tổng thu </t>
  </si>
  <si>
    <t>THU NGÂN SÁCH NHÀ NƯỚC TRÊN ĐỊA BÀN</t>
  </si>
  <si>
    <t>Thu cân đối ngân sách nhà nước</t>
  </si>
  <si>
    <t xml:space="preserve">   Thu nội địa</t>
  </si>
  <si>
    <t xml:space="preserve">     Thu từ DN và cá nhân SXKD</t>
  </si>
  <si>
    <t xml:space="preserve">     Thuế sử dụng đất nông nghiệp</t>
  </si>
  <si>
    <t xml:space="preserve">     Thuế thu nhập cá nhân</t>
  </si>
  <si>
    <t xml:space="preserve">     Lệ phí trước bạ</t>
  </si>
  <si>
    <t xml:space="preserve">     Thu phí xăng dầu</t>
  </si>
  <si>
    <t xml:space="preserve">     Thu phí, lệ phí</t>
  </si>
  <si>
    <t xml:space="preserve">     Các khoản thu về nhà, đất</t>
  </si>
  <si>
    <t xml:space="preserve">     Thu khác</t>
  </si>
  <si>
    <t xml:space="preserve">  Thu về dầu thô</t>
  </si>
  <si>
    <t xml:space="preserve">  Thu hải quan</t>
  </si>
  <si>
    <t xml:space="preserve">  Thu viện trợ</t>
  </si>
  <si>
    <t xml:space="preserve">  Thu từ quỹ dự trữ tài chính</t>
  </si>
  <si>
    <t xml:space="preserve">  Thu kết dư ngân sách năm trước</t>
  </si>
  <si>
    <t xml:space="preserve">  Thu chuyển nguồn</t>
  </si>
  <si>
    <t xml:space="preserve">  Thu huy động đầu tư theo quy định của LNSNN</t>
  </si>
  <si>
    <t>Thu để lại đơn vị chi quản lý qua NSNN</t>
  </si>
  <si>
    <t>CHI NGÂN SÁCH ĐỊA PHƯƠNG</t>
  </si>
  <si>
    <t>Tổng chi</t>
  </si>
  <si>
    <t>I. Chi đầu tư phát triển</t>
  </si>
  <si>
    <t>Trong đó: Chi đầu tư XDCB</t>
  </si>
  <si>
    <t>II. Chi thường xuyên</t>
  </si>
  <si>
    <t>Chi quản lý hành chính</t>
  </si>
  <si>
    <t>Chi sự nghiệp kinh tế</t>
  </si>
  <si>
    <t>Chi sự nghiệp xã hội</t>
  </si>
  <si>
    <t xml:space="preserve">   Chi giáo dục, đào tạo</t>
  </si>
  <si>
    <t xml:space="preserve">   Chi y tế</t>
  </si>
  <si>
    <t xml:space="preserve">   Chi bảo đảm xã hội</t>
  </si>
  <si>
    <t xml:space="preserve">   Chi sự nghiệp xã hội khác</t>
  </si>
  <si>
    <t>Chi thường xuyên khác</t>
  </si>
  <si>
    <t>III. Nộp vào ngân sách trung ương</t>
  </si>
  <si>
    <t>IV. Chi khác</t>
  </si>
  <si>
    <t xml:space="preserve">  Nông, lâm nghiệp và thủy sản</t>
  </si>
  <si>
    <t xml:space="preserve">  Công nghiệp và xây dựng</t>
  </si>
  <si>
    <t xml:space="preserve">  Dịch vụ</t>
  </si>
  <si>
    <t xml:space="preserve">  Kinh tế nhà nước</t>
  </si>
  <si>
    <t xml:space="preserve">  Kinh tế ngoài nhà nước</t>
  </si>
  <si>
    <t xml:space="preserve">  Khu vực có vốn đầu tư nước ngoài</t>
  </si>
  <si>
    <t xml:space="preserve">  Công nghiệp khai thác mỏ</t>
  </si>
  <si>
    <t xml:space="preserve">  Công nghiệp chế biến</t>
  </si>
  <si>
    <t xml:space="preserve">  Công nghiệp SX&amp;PP điện, nước, khí đốt</t>
  </si>
  <si>
    <t xml:space="preserve">  Xây dựng</t>
  </si>
  <si>
    <t xml:space="preserve">  Thương nghiệp, sữa chữa xe có động cơ, mô tô, xe máy và đồ dùng cá nhân</t>
  </si>
  <si>
    <t xml:space="preserve">  Khách sạn, nhà hàng</t>
  </si>
  <si>
    <t xml:space="preserve">  Vận tải, kho bãi và thông tin liên lạc</t>
  </si>
  <si>
    <t xml:space="preserve">  Tài chính, tín dụng</t>
  </si>
  <si>
    <t xml:space="preserve">  Hoạt động khoa học, công nghệ</t>
  </si>
  <si>
    <t xml:space="preserve">  Các hoạt động liên quan đến tài sản và dịch vụ tư vấn</t>
  </si>
  <si>
    <t xml:space="preserve">  Quản lý nhà nước và an ninh quốc phòng, đảm bảo xã hội bắt buộc</t>
  </si>
  <si>
    <t xml:space="preserve">  Giáo dục, đào tạo</t>
  </si>
  <si>
    <t xml:space="preserve">  Y tế và các hoạt động cứu trợ xã hội</t>
  </si>
  <si>
    <t xml:space="preserve">  Hoạt động văn hóa, thể thao</t>
  </si>
  <si>
    <t xml:space="preserve">  Hoạt động Đảng, đoàn thể và hiệp hội</t>
  </si>
  <si>
    <t xml:space="preserve">  Hoạt động phục vụ cá nhân, cộng đồng và các hoạt động khác</t>
  </si>
  <si>
    <t xml:space="preserve">  Hoạt động làm thuê công việc gia đình trong các hộ TN</t>
  </si>
  <si>
    <t xml:space="preserve">  Hoạt động của các tổ chức và đoàn thể quốc tế</t>
  </si>
  <si>
    <t xml:space="preserve">  Nông lâm thủy sản</t>
  </si>
  <si>
    <t xml:space="preserve">   Nông, lâm nghiệp và thủy sản</t>
  </si>
  <si>
    <t xml:space="preserve">  Thuế nhập khẩu</t>
  </si>
  <si>
    <t xml:space="preserve">  Khai khoáng</t>
  </si>
  <si>
    <t xml:space="preserve">  Công nghiệp chế biến, chế tạo</t>
  </si>
  <si>
    <t xml:space="preserve">  Cung cấp nước, hoạt động quản lý và xử lý rác thải, nước thải</t>
  </si>
  <si>
    <t xml:space="preserve">  Vận tải kho bãi</t>
  </si>
  <si>
    <t xml:space="preserve">  Dịch vụ lưu trú, ăn uống</t>
  </si>
  <si>
    <t xml:space="preserve">  Thông tin và truyền thông</t>
  </si>
  <si>
    <t xml:space="preserve">  Tài chính, ngân hàng và bảo hiểm</t>
  </si>
  <si>
    <t xml:space="preserve">  Hoạt động kinh doanh bất động sản</t>
  </si>
  <si>
    <t xml:space="preserve">  Hoạt động chuyên môn, KH và Công nghệ</t>
  </si>
  <si>
    <t xml:space="preserve">  Hoạt động hành chính, dịch vụ hỗ trợ</t>
  </si>
  <si>
    <t xml:space="preserve">  Hoạt động của Đảng CS, tổ chức chính trị - xã hội, QLNN, an ninh quốc phòng</t>
  </si>
  <si>
    <t xml:space="preserve">  Nghệ thuật vui chơi, giải trí</t>
  </si>
  <si>
    <t xml:space="preserve">  Hoạt động dịch vụ khác</t>
  </si>
  <si>
    <t>I</t>
  </si>
  <si>
    <t>Phân theo khu vực kinh tế</t>
  </si>
  <si>
    <t>Phân theo thành phần kinh tế</t>
  </si>
  <si>
    <t>Phân theo ngành kinh tế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</si>
</sst>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3" borderId="1" xfId="0" applyFont="1" applyFill="1" applyBorder="1"/>
    <xf numFmtId="0" fontId="2" fillId="3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3" fillId="0" borderId="1" xfId="0" applyNumberFormat="1" applyFont="1" applyFill="1" applyBorder="1"/>
    <xf numFmtId="3" fontId="3" fillId="0" borderId="1" xfId="0" applyNumberFormat="1" applyFont="1" applyBorder="1"/>
    <xf numFmtId="0" fontId="3" fillId="0" borderId="0" xfId="0" applyFont="1" applyFill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/>
    <xf numFmtId="3" fontId="2" fillId="4" borderId="1" xfId="0" applyNumberFormat="1" applyFont="1" applyFill="1" applyBorder="1"/>
    <xf numFmtId="3" fontId="2" fillId="0" borderId="1" xfId="0" applyNumberFormat="1" applyFont="1" applyBorder="1" applyAlignment="1">
      <alignment horizontal="right"/>
    </xf>
    <xf numFmtId="4" fontId="2" fillId="3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/>
    <xf numFmtId="3" fontId="2" fillId="3" borderId="1" xfId="0" applyNumberFormat="1" applyFont="1" applyFill="1" applyBorder="1"/>
    <xf numFmtId="0" fontId="3" fillId="0" borderId="0" xfId="0" applyFont="1"/>
    <xf numFmtId="0" fontId="4" fillId="0" borderId="1" xfId="0" applyFont="1" applyBorder="1" applyAlignment="1"/>
    <xf numFmtId="0" fontId="2" fillId="0" borderId="1" xfId="0" applyFont="1" applyFill="1" applyBorder="1" applyAlignment="1"/>
    <xf numFmtId="3" fontId="3" fillId="4" borderId="1" xfId="0" applyNumberFormat="1" applyFont="1" applyFill="1" applyBorder="1"/>
    <xf numFmtId="3" fontId="2" fillId="4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4" fontId="2" fillId="4" borderId="1" xfId="0" applyNumberFormat="1" applyFont="1" applyFill="1" applyBorder="1"/>
    <xf numFmtId="2" fontId="3" fillId="3" borderId="1" xfId="0" applyNumberFormat="1" applyFont="1" applyFill="1" applyBorder="1" applyAlignment="1"/>
    <xf numFmtId="2" fontId="2" fillId="3" borderId="1" xfId="0" applyNumberFormat="1" applyFont="1" applyFill="1" applyBorder="1" applyAlignment="1"/>
    <xf numFmtId="2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/>
    <xf numFmtId="0" fontId="5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/>
    </xf>
    <xf numFmtId="3" fontId="6" fillId="4" borderId="1" xfId="0" applyNumberFormat="1" applyFont="1" applyFill="1" applyBorder="1"/>
    <xf numFmtId="0" fontId="4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3" fontId="7" fillId="4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2" fillId="5" borderId="1" xfId="0" applyFont="1" applyFill="1" applyBorder="1"/>
    <xf numFmtId="3" fontId="2" fillId="5" borderId="1" xfId="0" applyNumberFormat="1" applyFont="1" applyFill="1" applyBorder="1"/>
    <xf numFmtId="0" fontId="3" fillId="5" borderId="0" xfId="0" applyFont="1" applyFill="1"/>
    <xf numFmtId="37" fontId="3" fillId="4" borderId="1" xfId="1" applyNumberFormat="1" applyFont="1" applyFill="1" applyBorder="1"/>
    <xf numFmtId="37" fontId="2" fillId="4" borderId="1" xfId="1" applyNumberFormat="1" applyFont="1" applyFill="1" applyBorder="1"/>
    <xf numFmtId="3" fontId="0" fillId="0" borderId="0" xfId="0" applyNumberFormat="1"/>
    <xf numFmtId="2" fontId="2" fillId="0" borderId="1" xfId="0" applyNumberFormat="1" applyFont="1" applyBorder="1"/>
    <xf numFmtId="2" fontId="0" fillId="0" borderId="0" xfId="0" applyNumberFormat="1"/>
    <xf numFmtId="3" fontId="4" fillId="4" borderId="0" xfId="1" applyNumberFormat="1" applyFont="1" applyFill="1"/>
    <xf numFmtId="0" fontId="6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3" sqref="A3:A12"/>
    </sheetView>
  </sheetViews>
  <sheetFormatPr defaultRowHeight="12.75" x14ac:dyDescent="0.2"/>
  <cols>
    <col min="1" max="1" width="4.5703125" style="1" bestFit="1" customWidth="1"/>
    <col min="2" max="2" width="67.140625" style="1" bestFit="1" customWidth="1"/>
    <col min="3" max="3" width="14.85546875" style="1" bestFit="1" customWidth="1"/>
    <col min="4" max="4" width="14" style="1" bestFit="1" customWidth="1"/>
    <col min="5" max="5" width="16" style="1" bestFit="1" customWidth="1"/>
    <col min="6" max="8" width="12.7109375" style="1" bestFit="1" customWidth="1"/>
    <col min="9" max="238" width="9.140625" style="1"/>
    <col min="239" max="239" width="4.5703125" style="1" bestFit="1" customWidth="1"/>
    <col min="240" max="240" width="67.140625" style="1" bestFit="1" customWidth="1"/>
    <col min="241" max="241" width="14.85546875" style="1" bestFit="1" customWidth="1"/>
    <col min="242" max="242" width="14.140625" style="1" bestFit="1" customWidth="1"/>
    <col min="243" max="243" width="14" style="1" bestFit="1" customWidth="1"/>
    <col min="244" max="244" width="16" style="1" bestFit="1" customWidth="1"/>
    <col min="245" max="247" width="12.7109375" style="1" bestFit="1" customWidth="1"/>
    <col min="248" max="248" width="10.7109375" style="1" bestFit="1" customWidth="1"/>
    <col min="249" max="494" width="9.140625" style="1"/>
    <col min="495" max="495" width="4.5703125" style="1" bestFit="1" customWidth="1"/>
    <col min="496" max="496" width="67.140625" style="1" bestFit="1" customWidth="1"/>
    <col min="497" max="497" width="14.85546875" style="1" bestFit="1" customWidth="1"/>
    <col min="498" max="498" width="14.140625" style="1" bestFit="1" customWidth="1"/>
    <col min="499" max="499" width="14" style="1" bestFit="1" customWidth="1"/>
    <col min="500" max="500" width="16" style="1" bestFit="1" customWidth="1"/>
    <col min="501" max="503" width="12.7109375" style="1" bestFit="1" customWidth="1"/>
    <col min="504" max="504" width="10.7109375" style="1" bestFit="1" customWidth="1"/>
    <col min="505" max="750" width="9.140625" style="1"/>
    <col min="751" max="751" width="4.5703125" style="1" bestFit="1" customWidth="1"/>
    <col min="752" max="752" width="67.140625" style="1" bestFit="1" customWidth="1"/>
    <col min="753" max="753" width="14.85546875" style="1" bestFit="1" customWidth="1"/>
    <col min="754" max="754" width="14.140625" style="1" bestFit="1" customWidth="1"/>
    <col min="755" max="755" width="14" style="1" bestFit="1" customWidth="1"/>
    <col min="756" max="756" width="16" style="1" bestFit="1" customWidth="1"/>
    <col min="757" max="759" width="12.7109375" style="1" bestFit="1" customWidth="1"/>
    <col min="760" max="760" width="10.7109375" style="1" bestFit="1" customWidth="1"/>
    <col min="761" max="1006" width="9.140625" style="1"/>
    <col min="1007" max="1007" width="4.5703125" style="1" bestFit="1" customWidth="1"/>
    <col min="1008" max="1008" width="67.140625" style="1" bestFit="1" customWidth="1"/>
    <col min="1009" max="1009" width="14.85546875" style="1" bestFit="1" customWidth="1"/>
    <col min="1010" max="1010" width="14.140625" style="1" bestFit="1" customWidth="1"/>
    <col min="1011" max="1011" width="14" style="1" bestFit="1" customWidth="1"/>
    <col min="1012" max="1012" width="16" style="1" bestFit="1" customWidth="1"/>
    <col min="1013" max="1015" width="12.7109375" style="1" bestFit="1" customWidth="1"/>
    <col min="1016" max="1016" width="10.7109375" style="1" bestFit="1" customWidth="1"/>
    <col min="1017" max="1262" width="9.140625" style="1"/>
    <col min="1263" max="1263" width="4.5703125" style="1" bestFit="1" customWidth="1"/>
    <col min="1264" max="1264" width="67.140625" style="1" bestFit="1" customWidth="1"/>
    <col min="1265" max="1265" width="14.85546875" style="1" bestFit="1" customWidth="1"/>
    <col min="1266" max="1266" width="14.140625" style="1" bestFit="1" customWidth="1"/>
    <col min="1267" max="1267" width="14" style="1" bestFit="1" customWidth="1"/>
    <col min="1268" max="1268" width="16" style="1" bestFit="1" customWidth="1"/>
    <col min="1269" max="1271" width="12.7109375" style="1" bestFit="1" customWidth="1"/>
    <col min="1272" max="1272" width="10.7109375" style="1" bestFit="1" customWidth="1"/>
    <col min="1273" max="1518" width="9.140625" style="1"/>
    <col min="1519" max="1519" width="4.5703125" style="1" bestFit="1" customWidth="1"/>
    <col min="1520" max="1520" width="67.140625" style="1" bestFit="1" customWidth="1"/>
    <col min="1521" max="1521" width="14.85546875" style="1" bestFit="1" customWidth="1"/>
    <col min="1522" max="1522" width="14.140625" style="1" bestFit="1" customWidth="1"/>
    <col min="1523" max="1523" width="14" style="1" bestFit="1" customWidth="1"/>
    <col min="1524" max="1524" width="16" style="1" bestFit="1" customWidth="1"/>
    <col min="1525" max="1527" width="12.7109375" style="1" bestFit="1" customWidth="1"/>
    <col min="1528" max="1528" width="10.7109375" style="1" bestFit="1" customWidth="1"/>
    <col min="1529" max="1774" width="9.140625" style="1"/>
    <col min="1775" max="1775" width="4.5703125" style="1" bestFit="1" customWidth="1"/>
    <col min="1776" max="1776" width="67.140625" style="1" bestFit="1" customWidth="1"/>
    <col min="1777" max="1777" width="14.85546875" style="1" bestFit="1" customWidth="1"/>
    <col min="1778" max="1778" width="14.140625" style="1" bestFit="1" customWidth="1"/>
    <col min="1779" max="1779" width="14" style="1" bestFit="1" customWidth="1"/>
    <col min="1780" max="1780" width="16" style="1" bestFit="1" customWidth="1"/>
    <col min="1781" max="1783" width="12.7109375" style="1" bestFit="1" customWidth="1"/>
    <col min="1784" max="1784" width="10.7109375" style="1" bestFit="1" customWidth="1"/>
    <col min="1785" max="2030" width="9.140625" style="1"/>
    <col min="2031" max="2031" width="4.5703125" style="1" bestFit="1" customWidth="1"/>
    <col min="2032" max="2032" width="67.140625" style="1" bestFit="1" customWidth="1"/>
    <col min="2033" max="2033" width="14.85546875" style="1" bestFit="1" customWidth="1"/>
    <col min="2034" max="2034" width="14.140625" style="1" bestFit="1" customWidth="1"/>
    <col min="2035" max="2035" width="14" style="1" bestFit="1" customWidth="1"/>
    <col min="2036" max="2036" width="16" style="1" bestFit="1" customWidth="1"/>
    <col min="2037" max="2039" width="12.7109375" style="1" bestFit="1" customWidth="1"/>
    <col min="2040" max="2040" width="10.7109375" style="1" bestFit="1" customWidth="1"/>
    <col min="2041" max="2286" width="9.140625" style="1"/>
    <col min="2287" max="2287" width="4.5703125" style="1" bestFit="1" customWidth="1"/>
    <col min="2288" max="2288" width="67.140625" style="1" bestFit="1" customWidth="1"/>
    <col min="2289" max="2289" width="14.85546875" style="1" bestFit="1" customWidth="1"/>
    <col min="2290" max="2290" width="14.140625" style="1" bestFit="1" customWidth="1"/>
    <col min="2291" max="2291" width="14" style="1" bestFit="1" customWidth="1"/>
    <col min="2292" max="2292" width="16" style="1" bestFit="1" customWidth="1"/>
    <col min="2293" max="2295" width="12.7109375" style="1" bestFit="1" customWidth="1"/>
    <col min="2296" max="2296" width="10.7109375" style="1" bestFit="1" customWidth="1"/>
    <col min="2297" max="2542" width="9.140625" style="1"/>
    <col min="2543" max="2543" width="4.5703125" style="1" bestFit="1" customWidth="1"/>
    <col min="2544" max="2544" width="67.140625" style="1" bestFit="1" customWidth="1"/>
    <col min="2545" max="2545" width="14.85546875" style="1" bestFit="1" customWidth="1"/>
    <col min="2546" max="2546" width="14.140625" style="1" bestFit="1" customWidth="1"/>
    <col min="2547" max="2547" width="14" style="1" bestFit="1" customWidth="1"/>
    <col min="2548" max="2548" width="16" style="1" bestFit="1" customWidth="1"/>
    <col min="2549" max="2551" width="12.7109375" style="1" bestFit="1" customWidth="1"/>
    <col min="2552" max="2552" width="10.7109375" style="1" bestFit="1" customWidth="1"/>
    <col min="2553" max="2798" width="9.140625" style="1"/>
    <col min="2799" max="2799" width="4.5703125" style="1" bestFit="1" customWidth="1"/>
    <col min="2800" max="2800" width="67.140625" style="1" bestFit="1" customWidth="1"/>
    <col min="2801" max="2801" width="14.85546875" style="1" bestFit="1" customWidth="1"/>
    <col min="2802" max="2802" width="14.140625" style="1" bestFit="1" customWidth="1"/>
    <col min="2803" max="2803" width="14" style="1" bestFit="1" customWidth="1"/>
    <col min="2804" max="2804" width="16" style="1" bestFit="1" customWidth="1"/>
    <col min="2805" max="2807" width="12.7109375" style="1" bestFit="1" customWidth="1"/>
    <col min="2808" max="2808" width="10.7109375" style="1" bestFit="1" customWidth="1"/>
    <col min="2809" max="3054" width="9.140625" style="1"/>
    <col min="3055" max="3055" width="4.5703125" style="1" bestFit="1" customWidth="1"/>
    <col min="3056" max="3056" width="67.140625" style="1" bestFit="1" customWidth="1"/>
    <col min="3057" max="3057" width="14.85546875" style="1" bestFit="1" customWidth="1"/>
    <col min="3058" max="3058" width="14.140625" style="1" bestFit="1" customWidth="1"/>
    <col min="3059" max="3059" width="14" style="1" bestFit="1" customWidth="1"/>
    <col min="3060" max="3060" width="16" style="1" bestFit="1" customWidth="1"/>
    <col min="3061" max="3063" width="12.7109375" style="1" bestFit="1" customWidth="1"/>
    <col min="3064" max="3064" width="10.7109375" style="1" bestFit="1" customWidth="1"/>
    <col min="3065" max="3310" width="9.140625" style="1"/>
    <col min="3311" max="3311" width="4.5703125" style="1" bestFit="1" customWidth="1"/>
    <col min="3312" max="3312" width="67.140625" style="1" bestFit="1" customWidth="1"/>
    <col min="3313" max="3313" width="14.85546875" style="1" bestFit="1" customWidth="1"/>
    <col min="3314" max="3314" width="14.140625" style="1" bestFit="1" customWidth="1"/>
    <col min="3315" max="3315" width="14" style="1" bestFit="1" customWidth="1"/>
    <col min="3316" max="3316" width="16" style="1" bestFit="1" customWidth="1"/>
    <col min="3317" max="3319" width="12.7109375" style="1" bestFit="1" customWidth="1"/>
    <col min="3320" max="3320" width="10.7109375" style="1" bestFit="1" customWidth="1"/>
    <col min="3321" max="3566" width="9.140625" style="1"/>
    <col min="3567" max="3567" width="4.5703125" style="1" bestFit="1" customWidth="1"/>
    <col min="3568" max="3568" width="67.140625" style="1" bestFit="1" customWidth="1"/>
    <col min="3569" max="3569" width="14.85546875" style="1" bestFit="1" customWidth="1"/>
    <col min="3570" max="3570" width="14.140625" style="1" bestFit="1" customWidth="1"/>
    <col min="3571" max="3571" width="14" style="1" bestFit="1" customWidth="1"/>
    <col min="3572" max="3572" width="16" style="1" bestFit="1" customWidth="1"/>
    <col min="3573" max="3575" width="12.7109375" style="1" bestFit="1" customWidth="1"/>
    <col min="3576" max="3576" width="10.7109375" style="1" bestFit="1" customWidth="1"/>
    <col min="3577" max="3822" width="9.140625" style="1"/>
    <col min="3823" max="3823" width="4.5703125" style="1" bestFit="1" customWidth="1"/>
    <col min="3824" max="3824" width="67.140625" style="1" bestFit="1" customWidth="1"/>
    <col min="3825" max="3825" width="14.85546875" style="1" bestFit="1" customWidth="1"/>
    <col min="3826" max="3826" width="14.140625" style="1" bestFit="1" customWidth="1"/>
    <col min="3827" max="3827" width="14" style="1" bestFit="1" customWidth="1"/>
    <col min="3828" max="3828" width="16" style="1" bestFit="1" customWidth="1"/>
    <col min="3829" max="3831" width="12.7109375" style="1" bestFit="1" customWidth="1"/>
    <col min="3832" max="3832" width="10.7109375" style="1" bestFit="1" customWidth="1"/>
    <col min="3833" max="4078" width="9.140625" style="1"/>
    <col min="4079" max="4079" width="4.5703125" style="1" bestFit="1" customWidth="1"/>
    <col min="4080" max="4080" width="67.140625" style="1" bestFit="1" customWidth="1"/>
    <col min="4081" max="4081" width="14.85546875" style="1" bestFit="1" customWidth="1"/>
    <col min="4082" max="4082" width="14.140625" style="1" bestFit="1" customWidth="1"/>
    <col min="4083" max="4083" width="14" style="1" bestFit="1" customWidth="1"/>
    <col min="4084" max="4084" width="16" style="1" bestFit="1" customWidth="1"/>
    <col min="4085" max="4087" width="12.7109375" style="1" bestFit="1" customWidth="1"/>
    <col min="4088" max="4088" width="10.7109375" style="1" bestFit="1" customWidth="1"/>
    <col min="4089" max="4334" width="9.140625" style="1"/>
    <col min="4335" max="4335" width="4.5703125" style="1" bestFit="1" customWidth="1"/>
    <col min="4336" max="4336" width="67.140625" style="1" bestFit="1" customWidth="1"/>
    <col min="4337" max="4337" width="14.85546875" style="1" bestFit="1" customWidth="1"/>
    <col min="4338" max="4338" width="14.140625" style="1" bestFit="1" customWidth="1"/>
    <col min="4339" max="4339" width="14" style="1" bestFit="1" customWidth="1"/>
    <col min="4340" max="4340" width="16" style="1" bestFit="1" customWidth="1"/>
    <col min="4341" max="4343" width="12.7109375" style="1" bestFit="1" customWidth="1"/>
    <col min="4344" max="4344" width="10.7109375" style="1" bestFit="1" customWidth="1"/>
    <col min="4345" max="4590" width="9.140625" style="1"/>
    <col min="4591" max="4591" width="4.5703125" style="1" bestFit="1" customWidth="1"/>
    <col min="4592" max="4592" width="67.140625" style="1" bestFit="1" customWidth="1"/>
    <col min="4593" max="4593" width="14.85546875" style="1" bestFit="1" customWidth="1"/>
    <col min="4594" max="4594" width="14.140625" style="1" bestFit="1" customWidth="1"/>
    <col min="4595" max="4595" width="14" style="1" bestFit="1" customWidth="1"/>
    <col min="4596" max="4596" width="16" style="1" bestFit="1" customWidth="1"/>
    <col min="4597" max="4599" width="12.7109375" style="1" bestFit="1" customWidth="1"/>
    <col min="4600" max="4600" width="10.7109375" style="1" bestFit="1" customWidth="1"/>
    <col min="4601" max="4846" width="9.140625" style="1"/>
    <col min="4847" max="4847" width="4.5703125" style="1" bestFit="1" customWidth="1"/>
    <col min="4848" max="4848" width="67.140625" style="1" bestFit="1" customWidth="1"/>
    <col min="4849" max="4849" width="14.85546875" style="1" bestFit="1" customWidth="1"/>
    <col min="4850" max="4850" width="14.140625" style="1" bestFit="1" customWidth="1"/>
    <col min="4851" max="4851" width="14" style="1" bestFit="1" customWidth="1"/>
    <col min="4852" max="4852" width="16" style="1" bestFit="1" customWidth="1"/>
    <col min="4853" max="4855" width="12.7109375" style="1" bestFit="1" customWidth="1"/>
    <col min="4856" max="4856" width="10.7109375" style="1" bestFit="1" customWidth="1"/>
    <col min="4857" max="5102" width="9.140625" style="1"/>
    <col min="5103" max="5103" width="4.5703125" style="1" bestFit="1" customWidth="1"/>
    <col min="5104" max="5104" width="67.140625" style="1" bestFit="1" customWidth="1"/>
    <col min="5105" max="5105" width="14.85546875" style="1" bestFit="1" customWidth="1"/>
    <col min="5106" max="5106" width="14.140625" style="1" bestFit="1" customWidth="1"/>
    <col min="5107" max="5107" width="14" style="1" bestFit="1" customWidth="1"/>
    <col min="5108" max="5108" width="16" style="1" bestFit="1" customWidth="1"/>
    <col min="5109" max="5111" width="12.7109375" style="1" bestFit="1" customWidth="1"/>
    <col min="5112" max="5112" width="10.7109375" style="1" bestFit="1" customWidth="1"/>
    <col min="5113" max="5358" width="9.140625" style="1"/>
    <col min="5359" max="5359" width="4.5703125" style="1" bestFit="1" customWidth="1"/>
    <col min="5360" max="5360" width="67.140625" style="1" bestFit="1" customWidth="1"/>
    <col min="5361" max="5361" width="14.85546875" style="1" bestFit="1" customWidth="1"/>
    <col min="5362" max="5362" width="14.140625" style="1" bestFit="1" customWidth="1"/>
    <col min="5363" max="5363" width="14" style="1" bestFit="1" customWidth="1"/>
    <col min="5364" max="5364" width="16" style="1" bestFit="1" customWidth="1"/>
    <col min="5365" max="5367" width="12.7109375" style="1" bestFit="1" customWidth="1"/>
    <col min="5368" max="5368" width="10.7109375" style="1" bestFit="1" customWidth="1"/>
    <col min="5369" max="5614" width="9.140625" style="1"/>
    <col min="5615" max="5615" width="4.5703125" style="1" bestFit="1" customWidth="1"/>
    <col min="5616" max="5616" width="67.140625" style="1" bestFit="1" customWidth="1"/>
    <col min="5617" max="5617" width="14.85546875" style="1" bestFit="1" customWidth="1"/>
    <col min="5618" max="5618" width="14.140625" style="1" bestFit="1" customWidth="1"/>
    <col min="5619" max="5619" width="14" style="1" bestFit="1" customWidth="1"/>
    <col min="5620" max="5620" width="16" style="1" bestFit="1" customWidth="1"/>
    <col min="5621" max="5623" width="12.7109375" style="1" bestFit="1" customWidth="1"/>
    <col min="5624" max="5624" width="10.7109375" style="1" bestFit="1" customWidth="1"/>
    <col min="5625" max="5870" width="9.140625" style="1"/>
    <col min="5871" max="5871" width="4.5703125" style="1" bestFit="1" customWidth="1"/>
    <col min="5872" max="5872" width="67.140625" style="1" bestFit="1" customWidth="1"/>
    <col min="5873" max="5873" width="14.85546875" style="1" bestFit="1" customWidth="1"/>
    <col min="5874" max="5874" width="14.140625" style="1" bestFit="1" customWidth="1"/>
    <col min="5875" max="5875" width="14" style="1" bestFit="1" customWidth="1"/>
    <col min="5876" max="5876" width="16" style="1" bestFit="1" customWidth="1"/>
    <col min="5877" max="5879" width="12.7109375" style="1" bestFit="1" customWidth="1"/>
    <col min="5880" max="5880" width="10.7109375" style="1" bestFit="1" customWidth="1"/>
    <col min="5881" max="6126" width="9.140625" style="1"/>
    <col min="6127" max="6127" width="4.5703125" style="1" bestFit="1" customWidth="1"/>
    <col min="6128" max="6128" width="67.140625" style="1" bestFit="1" customWidth="1"/>
    <col min="6129" max="6129" width="14.85546875" style="1" bestFit="1" customWidth="1"/>
    <col min="6130" max="6130" width="14.140625" style="1" bestFit="1" customWidth="1"/>
    <col min="6131" max="6131" width="14" style="1" bestFit="1" customWidth="1"/>
    <col min="6132" max="6132" width="16" style="1" bestFit="1" customWidth="1"/>
    <col min="6133" max="6135" width="12.7109375" style="1" bestFit="1" customWidth="1"/>
    <col min="6136" max="6136" width="10.7109375" style="1" bestFit="1" customWidth="1"/>
    <col min="6137" max="6382" width="9.140625" style="1"/>
    <col min="6383" max="6383" width="4.5703125" style="1" bestFit="1" customWidth="1"/>
    <col min="6384" max="6384" width="67.140625" style="1" bestFit="1" customWidth="1"/>
    <col min="6385" max="6385" width="14.85546875" style="1" bestFit="1" customWidth="1"/>
    <col min="6386" max="6386" width="14.140625" style="1" bestFit="1" customWidth="1"/>
    <col min="6387" max="6387" width="14" style="1" bestFit="1" customWidth="1"/>
    <col min="6388" max="6388" width="16" style="1" bestFit="1" customWidth="1"/>
    <col min="6389" max="6391" width="12.7109375" style="1" bestFit="1" customWidth="1"/>
    <col min="6392" max="6392" width="10.7109375" style="1" bestFit="1" customWidth="1"/>
    <col min="6393" max="6638" width="9.140625" style="1"/>
    <col min="6639" max="6639" width="4.5703125" style="1" bestFit="1" customWidth="1"/>
    <col min="6640" max="6640" width="67.140625" style="1" bestFit="1" customWidth="1"/>
    <col min="6641" max="6641" width="14.85546875" style="1" bestFit="1" customWidth="1"/>
    <col min="6642" max="6642" width="14.140625" style="1" bestFit="1" customWidth="1"/>
    <col min="6643" max="6643" width="14" style="1" bestFit="1" customWidth="1"/>
    <col min="6644" max="6644" width="16" style="1" bestFit="1" customWidth="1"/>
    <col min="6645" max="6647" width="12.7109375" style="1" bestFit="1" customWidth="1"/>
    <col min="6648" max="6648" width="10.7109375" style="1" bestFit="1" customWidth="1"/>
    <col min="6649" max="6894" width="9.140625" style="1"/>
    <col min="6895" max="6895" width="4.5703125" style="1" bestFit="1" customWidth="1"/>
    <col min="6896" max="6896" width="67.140625" style="1" bestFit="1" customWidth="1"/>
    <col min="6897" max="6897" width="14.85546875" style="1" bestFit="1" customWidth="1"/>
    <col min="6898" max="6898" width="14.140625" style="1" bestFit="1" customWidth="1"/>
    <col min="6899" max="6899" width="14" style="1" bestFit="1" customWidth="1"/>
    <col min="6900" max="6900" width="16" style="1" bestFit="1" customWidth="1"/>
    <col min="6901" max="6903" width="12.7109375" style="1" bestFit="1" customWidth="1"/>
    <col min="6904" max="6904" width="10.7109375" style="1" bestFit="1" customWidth="1"/>
    <col min="6905" max="7150" width="9.140625" style="1"/>
    <col min="7151" max="7151" width="4.5703125" style="1" bestFit="1" customWidth="1"/>
    <col min="7152" max="7152" width="67.140625" style="1" bestFit="1" customWidth="1"/>
    <col min="7153" max="7153" width="14.85546875" style="1" bestFit="1" customWidth="1"/>
    <col min="7154" max="7154" width="14.140625" style="1" bestFit="1" customWidth="1"/>
    <col min="7155" max="7155" width="14" style="1" bestFit="1" customWidth="1"/>
    <col min="7156" max="7156" width="16" style="1" bestFit="1" customWidth="1"/>
    <col min="7157" max="7159" width="12.7109375" style="1" bestFit="1" customWidth="1"/>
    <col min="7160" max="7160" width="10.7109375" style="1" bestFit="1" customWidth="1"/>
    <col min="7161" max="7406" width="9.140625" style="1"/>
    <col min="7407" max="7407" width="4.5703125" style="1" bestFit="1" customWidth="1"/>
    <col min="7408" max="7408" width="67.140625" style="1" bestFit="1" customWidth="1"/>
    <col min="7409" max="7409" width="14.85546875" style="1" bestFit="1" customWidth="1"/>
    <col min="7410" max="7410" width="14.140625" style="1" bestFit="1" customWidth="1"/>
    <col min="7411" max="7411" width="14" style="1" bestFit="1" customWidth="1"/>
    <col min="7412" max="7412" width="16" style="1" bestFit="1" customWidth="1"/>
    <col min="7413" max="7415" width="12.7109375" style="1" bestFit="1" customWidth="1"/>
    <col min="7416" max="7416" width="10.7109375" style="1" bestFit="1" customWidth="1"/>
    <col min="7417" max="7662" width="9.140625" style="1"/>
    <col min="7663" max="7663" width="4.5703125" style="1" bestFit="1" customWidth="1"/>
    <col min="7664" max="7664" width="67.140625" style="1" bestFit="1" customWidth="1"/>
    <col min="7665" max="7665" width="14.85546875" style="1" bestFit="1" customWidth="1"/>
    <col min="7666" max="7666" width="14.140625" style="1" bestFit="1" customWidth="1"/>
    <col min="7667" max="7667" width="14" style="1" bestFit="1" customWidth="1"/>
    <col min="7668" max="7668" width="16" style="1" bestFit="1" customWidth="1"/>
    <col min="7669" max="7671" width="12.7109375" style="1" bestFit="1" customWidth="1"/>
    <col min="7672" max="7672" width="10.7109375" style="1" bestFit="1" customWidth="1"/>
    <col min="7673" max="7918" width="9.140625" style="1"/>
    <col min="7919" max="7919" width="4.5703125" style="1" bestFit="1" customWidth="1"/>
    <col min="7920" max="7920" width="67.140625" style="1" bestFit="1" customWidth="1"/>
    <col min="7921" max="7921" width="14.85546875" style="1" bestFit="1" customWidth="1"/>
    <col min="7922" max="7922" width="14.140625" style="1" bestFit="1" customWidth="1"/>
    <col min="7923" max="7923" width="14" style="1" bestFit="1" customWidth="1"/>
    <col min="7924" max="7924" width="16" style="1" bestFit="1" customWidth="1"/>
    <col min="7925" max="7927" width="12.7109375" style="1" bestFit="1" customWidth="1"/>
    <col min="7928" max="7928" width="10.7109375" style="1" bestFit="1" customWidth="1"/>
    <col min="7929" max="8174" width="9.140625" style="1"/>
    <col min="8175" max="8175" width="4.5703125" style="1" bestFit="1" customWidth="1"/>
    <col min="8176" max="8176" width="67.140625" style="1" bestFit="1" customWidth="1"/>
    <col min="8177" max="8177" width="14.85546875" style="1" bestFit="1" customWidth="1"/>
    <col min="8178" max="8178" width="14.140625" style="1" bestFit="1" customWidth="1"/>
    <col min="8179" max="8179" width="14" style="1" bestFit="1" customWidth="1"/>
    <col min="8180" max="8180" width="16" style="1" bestFit="1" customWidth="1"/>
    <col min="8181" max="8183" width="12.7109375" style="1" bestFit="1" customWidth="1"/>
    <col min="8184" max="8184" width="10.7109375" style="1" bestFit="1" customWidth="1"/>
    <col min="8185" max="8430" width="9.140625" style="1"/>
    <col min="8431" max="8431" width="4.5703125" style="1" bestFit="1" customWidth="1"/>
    <col min="8432" max="8432" width="67.140625" style="1" bestFit="1" customWidth="1"/>
    <col min="8433" max="8433" width="14.85546875" style="1" bestFit="1" customWidth="1"/>
    <col min="8434" max="8434" width="14.140625" style="1" bestFit="1" customWidth="1"/>
    <col min="8435" max="8435" width="14" style="1" bestFit="1" customWidth="1"/>
    <col min="8436" max="8436" width="16" style="1" bestFit="1" customWidth="1"/>
    <col min="8437" max="8439" width="12.7109375" style="1" bestFit="1" customWidth="1"/>
    <col min="8440" max="8440" width="10.7109375" style="1" bestFit="1" customWidth="1"/>
    <col min="8441" max="8686" width="9.140625" style="1"/>
    <col min="8687" max="8687" width="4.5703125" style="1" bestFit="1" customWidth="1"/>
    <col min="8688" max="8688" width="67.140625" style="1" bestFit="1" customWidth="1"/>
    <col min="8689" max="8689" width="14.85546875" style="1" bestFit="1" customWidth="1"/>
    <col min="8690" max="8690" width="14.140625" style="1" bestFit="1" customWidth="1"/>
    <col min="8691" max="8691" width="14" style="1" bestFit="1" customWidth="1"/>
    <col min="8692" max="8692" width="16" style="1" bestFit="1" customWidth="1"/>
    <col min="8693" max="8695" width="12.7109375" style="1" bestFit="1" customWidth="1"/>
    <col min="8696" max="8696" width="10.7109375" style="1" bestFit="1" customWidth="1"/>
    <col min="8697" max="8942" width="9.140625" style="1"/>
    <col min="8943" max="8943" width="4.5703125" style="1" bestFit="1" customWidth="1"/>
    <col min="8944" max="8944" width="67.140625" style="1" bestFit="1" customWidth="1"/>
    <col min="8945" max="8945" width="14.85546875" style="1" bestFit="1" customWidth="1"/>
    <col min="8946" max="8946" width="14.140625" style="1" bestFit="1" customWidth="1"/>
    <col min="8947" max="8947" width="14" style="1" bestFit="1" customWidth="1"/>
    <col min="8948" max="8948" width="16" style="1" bestFit="1" customWidth="1"/>
    <col min="8949" max="8951" width="12.7109375" style="1" bestFit="1" customWidth="1"/>
    <col min="8952" max="8952" width="10.7109375" style="1" bestFit="1" customWidth="1"/>
    <col min="8953" max="9198" width="9.140625" style="1"/>
    <col min="9199" max="9199" width="4.5703125" style="1" bestFit="1" customWidth="1"/>
    <col min="9200" max="9200" width="67.140625" style="1" bestFit="1" customWidth="1"/>
    <col min="9201" max="9201" width="14.85546875" style="1" bestFit="1" customWidth="1"/>
    <col min="9202" max="9202" width="14.140625" style="1" bestFit="1" customWidth="1"/>
    <col min="9203" max="9203" width="14" style="1" bestFit="1" customWidth="1"/>
    <col min="9204" max="9204" width="16" style="1" bestFit="1" customWidth="1"/>
    <col min="9205" max="9207" width="12.7109375" style="1" bestFit="1" customWidth="1"/>
    <col min="9208" max="9208" width="10.7109375" style="1" bestFit="1" customWidth="1"/>
    <col min="9209" max="9454" width="9.140625" style="1"/>
    <col min="9455" max="9455" width="4.5703125" style="1" bestFit="1" customWidth="1"/>
    <col min="9456" max="9456" width="67.140625" style="1" bestFit="1" customWidth="1"/>
    <col min="9457" max="9457" width="14.85546875" style="1" bestFit="1" customWidth="1"/>
    <col min="9458" max="9458" width="14.140625" style="1" bestFit="1" customWidth="1"/>
    <col min="9459" max="9459" width="14" style="1" bestFit="1" customWidth="1"/>
    <col min="9460" max="9460" width="16" style="1" bestFit="1" customWidth="1"/>
    <col min="9461" max="9463" width="12.7109375" style="1" bestFit="1" customWidth="1"/>
    <col min="9464" max="9464" width="10.7109375" style="1" bestFit="1" customWidth="1"/>
    <col min="9465" max="9710" width="9.140625" style="1"/>
    <col min="9711" max="9711" width="4.5703125" style="1" bestFit="1" customWidth="1"/>
    <col min="9712" max="9712" width="67.140625" style="1" bestFit="1" customWidth="1"/>
    <col min="9713" max="9713" width="14.85546875" style="1" bestFit="1" customWidth="1"/>
    <col min="9714" max="9714" width="14.140625" style="1" bestFit="1" customWidth="1"/>
    <col min="9715" max="9715" width="14" style="1" bestFit="1" customWidth="1"/>
    <col min="9716" max="9716" width="16" style="1" bestFit="1" customWidth="1"/>
    <col min="9717" max="9719" width="12.7109375" style="1" bestFit="1" customWidth="1"/>
    <col min="9720" max="9720" width="10.7109375" style="1" bestFit="1" customWidth="1"/>
    <col min="9721" max="9966" width="9.140625" style="1"/>
    <col min="9967" max="9967" width="4.5703125" style="1" bestFit="1" customWidth="1"/>
    <col min="9968" max="9968" width="67.140625" style="1" bestFit="1" customWidth="1"/>
    <col min="9969" max="9969" width="14.85546875" style="1" bestFit="1" customWidth="1"/>
    <col min="9970" max="9970" width="14.140625" style="1" bestFit="1" customWidth="1"/>
    <col min="9971" max="9971" width="14" style="1" bestFit="1" customWidth="1"/>
    <col min="9972" max="9972" width="16" style="1" bestFit="1" customWidth="1"/>
    <col min="9973" max="9975" width="12.7109375" style="1" bestFit="1" customWidth="1"/>
    <col min="9976" max="9976" width="10.7109375" style="1" bestFit="1" customWidth="1"/>
    <col min="9977" max="10222" width="9.140625" style="1"/>
    <col min="10223" max="10223" width="4.5703125" style="1" bestFit="1" customWidth="1"/>
    <col min="10224" max="10224" width="67.140625" style="1" bestFit="1" customWidth="1"/>
    <col min="10225" max="10225" width="14.85546875" style="1" bestFit="1" customWidth="1"/>
    <col min="10226" max="10226" width="14.140625" style="1" bestFit="1" customWidth="1"/>
    <col min="10227" max="10227" width="14" style="1" bestFit="1" customWidth="1"/>
    <col min="10228" max="10228" width="16" style="1" bestFit="1" customWidth="1"/>
    <col min="10229" max="10231" width="12.7109375" style="1" bestFit="1" customWidth="1"/>
    <col min="10232" max="10232" width="10.7109375" style="1" bestFit="1" customWidth="1"/>
    <col min="10233" max="10478" width="9.140625" style="1"/>
    <col min="10479" max="10479" width="4.5703125" style="1" bestFit="1" customWidth="1"/>
    <col min="10480" max="10480" width="67.140625" style="1" bestFit="1" customWidth="1"/>
    <col min="10481" max="10481" width="14.85546875" style="1" bestFit="1" customWidth="1"/>
    <col min="10482" max="10482" width="14.140625" style="1" bestFit="1" customWidth="1"/>
    <col min="10483" max="10483" width="14" style="1" bestFit="1" customWidth="1"/>
    <col min="10484" max="10484" width="16" style="1" bestFit="1" customWidth="1"/>
    <col min="10485" max="10487" width="12.7109375" style="1" bestFit="1" customWidth="1"/>
    <col min="10488" max="10488" width="10.7109375" style="1" bestFit="1" customWidth="1"/>
    <col min="10489" max="10734" width="9.140625" style="1"/>
    <col min="10735" max="10735" width="4.5703125" style="1" bestFit="1" customWidth="1"/>
    <col min="10736" max="10736" width="67.140625" style="1" bestFit="1" customWidth="1"/>
    <col min="10737" max="10737" width="14.85546875" style="1" bestFit="1" customWidth="1"/>
    <col min="10738" max="10738" width="14.140625" style="1" bestFit="1" customWidth="1"/>
    <col min="10739" max="10739" width="14" style="1" bestFit="1" customWidth="1"/>
    <col min="10740" max="10740" width="16" style="1" bestFit="1" customWidth="1"/>
    <col min="10741" max="10743" width="12.7109375" style="1" bestFit="1" customWidth="1"/>
    <col min="10744" max="10744" width="10.7109375" style="1" bestFit="1" customWidth="1"/>
    <col min="10745" max="10990" width="9.140625" style="1"/>
    <col min="10991" max="10991" width="4.5703125" style="1" bestFit="1" customWidth="1"/>
    <col min="10992" max="10992" width="67.140625" style="1" bestFit="1" customWidth="1"/>
    <col min="10993" max="10993" width="14.85546875" style="1" bestFit="1" customWidth="1"/>
    <col min="10994" max="10994" width="14.140625" style="1" bestFit="1" customWidth="1"/>
    <col min="10995" max="10995" width="14" style="1" bestFit="1" customWidth="1"/>
    <col min="10996" max="10996" width="16" style="1" bestFit="1" customWidth="1"/>
    <col min="10997" max="10999" width="12.7109375" style="1" bestFit="1" customWidth="1"/>
    <col min="11000" max="11000" width="10.7109375" style="1" bestFit="1" customWidth="1"/>
    <col min="11001" max="11246" width="9.140625" style="1"/>
    <col min="11247" max="11247" width="4.5703125" style="1" bestFit="1" customWidth="1"/>
    <col min="11248" max="11248" width="67.140625" style="1" bestFit="1" customWidth="1"/>
    <col min="11249" max="11249" width="14.85546875" style="1" bestFit="1" customWidth="1"/>
    <col min="11250" max="11250" width="14.140625" style="1" bestFit="1" customWidth="1"/>
    <col min="11251" max="11251" width="14" style="1" bestFit="1" customWidth="1"/>
    <col min="11252" max="11252" width="16" style="1" bestFit="1" customWidth="1"/>
    <col min="11253" max="11255" width="12.7109375" style="1" bestFit="1" customWidth="1"/>
    <col min="11256" max="11256" width="10.7109375" style="1" bestFit="1" customWidth="1"/>
    <col min="11257" max="11502" width="9.140625" style="1"/>
    <col min="11503" max="11503" width="4.5703125" style="1" bestFit="1" customWidth="1"/>
    <col min="11504" max="11504" width="67.140625" style="1" bestFit="1" customWidth="1"/>
    <col min="11505" max="11505" width="14.85546875" style="1" bestFit="1" customWidth="1"/>
    <col min="11506" max="11506" width="14.140625" style="1" bestFit="1" customWidth="1"/>
    <col min="11507" max="11507" width="14" style="1" bestFit="1" customWidth="1"/>
    <col min="11508" max="11508" width="16" style="1" bestFit="1" customWidth="1"/>
    <col min="11509" max="11511" width="12.7109375" style="1" bestFit="1" customWidth="1"/>
    <col min="11512" max="11512" width="10.7109375" style="1" bestFit="1" customWidth="1"/>
    <col min="11513" max="11758" width="9.140625" style="1"/>
    <col min="11759" max="11759" width="4.5703125" style="1" bestFit="1" customWidth="1"/>
    <col min="11760" max="11760" width="67.140625" style="1" bestFit="1" customWidth="1"/>
    <col min="11761" max="11761" width="14.85546875" style="1" bestFit="1" customWidth="1"/>
    <col min="11762" max="11762" width="14.140625" style="1" bestFit="1" customWidth="1"/>
    <col min="11763" max="11763" width="14" style="1" bestFit="1" customWidth="1"/>
    <col min="11764" max="11764" width="16" style="1" bestFit="1" customWidth="1"/>
    <col min="11765" max="11767" width="12.7109375" style="1" bestFit="1" customWidth="1"/>
    <col min="11768" max="11768" width="10.7109375" style="1" bestFit="1" customWidth="1"/>
    <col min="11769" max="12014" width="9.140625" style="1"/>
    <col min="12015" max="12015" width="4.5703125" style="1" bestFit="1" customWidth="1"/>
    <col min="12016" max="12016" width="67.140625" style="1" bestFit="1" customWidth="1"/>
    <col min="12017" max="12017" width="14.85546875" style="1" bestFit="1" customWidth="1"/>
    <col min="12018" max="12018" width="14.140625" style="1" bestFit="1" customWidth="1"/>
    <col min="12019" max="12019" width="14" style="1" bestFit="1" customWidth="1"/>
    <col min="12020" max="12020" width="16" style="1" bestFit="1" customWidth="1"/>
    <col min="12021" max="12023" width="12.7109375" style="1" bestFit="1" customWidth="1"/>
    <col min="12024" max="12024" width="10.7109375" style="1" bestFit="1" customWidth="1"/>
    <col min="12025" max="12270" width="9.140625" style="1"/>
    <col min="12271" max="12271" width="4.5703125" style="1" bestFit="1" customWidth="1"/>
    <col min="12272" max="12272" width="67.140625" style="1" bestFit="1" customWidth="1"/>
    <col min="12273" max="12273" width="14.85546875" style="1" bestFit="1" customWidth="1"/>
    <col min="12274" max="12274" width="14.140625" style="1" bestFit="1" customWidth="1"/>
    <col min="12275" max="12275" width="14" style="1" bestFit="1" customWidth="1"/>
    <col min="12276" max="12276" width="16" style="1" bestFit="1" customWidth="1"/>
    <col min="12277" max="12279" width="12.7109375" style="1" bestFit="1" customWidth="1"/>
    <col min="12280" max="12280" width="10.7109375" style="1" bestFit="1" customWidth="1"/>
    <col min="12281" max="12526" width="9.140625" style="1"/>
    <col min="12527" max="12527" width="4.5703125" style="1" bestFit="1" customWidth="1"/>
    <col min="12528" max="12528" width="67.140625" style="1" bestFit="1" customWidth="1"/>
    <col min="12529" max="12529" width="14.85546875" style="1" bestFit="1" customWidth="1"/>
    <col min="12530" max="12530" width="14.140625" style="1" bestFit="1" customWidth="1"/>
    <col min="12531" max="12531" width="14" style="1" bestFit="1" customWidth="1"/>
    <col min="12532" max="12532" width="16" style="1" bestFit="1" customWidth="1"/>
    <col min="12533" max="12535" width="12.7109375" style="1" bestFit="1" customWidth="1"/>
    <col min="12536" max="12536" width="10.7109375" style="1" bestFit="1" customWidth="1"/>
    <col min="12537" max="12782" width="9.140625" style="1"/>
    <col min="12783" max="12783" width="4.5703125" style="1" bestFit="1" customWidth="1"/>
    <col min="12784" max="12784" width="67.140625" style="1" bestFit="1" customWidth="1"/>
    <col min="12785" max="12785" width="14.85546875" style="1" bestFit="1" customWidth="1"/>
    <col min="12786" max="12786" width="14.140625" style="1" bestFit="1" customWidth="1"/>
    <col min="12787" max="12787" width="14" style="1" bestFit="1" customWidth="1"/>
    <col min="12788" max="12788" width="16" style="1" bestFit="1" customWidth="1"/>
    <col min="12789" max="12791" width="12.7109375" style="1" bestFit="1" customWidth="1"/>
    <col min="12792" max="12792" width="10.7109375" style="1" bestFit="1" customWidth="1"/>
    <col min="12793" max="13038" width="9.140625" style="1"/>
    <col min="13039" max="13039" width="4.5703125" style="1" bestFit="1" customWidth="1"/>
    <col min="13040" max="13040" width="67.140625" style="1" bestFit="1" customWidth="1"/>
    <col min="13041" max="13041" width="14.85546875" style="1" bestFit="1" customWidth="1"/>
    <col min="13042" max="13042" width="14.140625" style="1" bestFit="1" customWidth="1"/>
    <col min="13043" max="13043" width="14" style="1" bestFit="1" customWidth="1"/>
    <col min="13044" max="13044" width="16" style="1" bestFit="1" customWidth="1"/>
    <col min="13045" max="13047" width="12.7109375" style="1" bestFit="1" customWidth="1"/>
    <col min="13048" max="13048" width="10.7109375" style="1" bestFit="1" customWidth="1"/>
    <col min="13049" max="13294" width="9.140625" style="1"/>
    <col min="13295" max="13295" width="4.5703125" style="1" bestFit="1" customWidth="1"/>
    <col min="13296" max="13296" width="67.140625" style="1" bestFit="1" customWidth="1"/>
    <col min="13297" max="13297" width="14.85546875" style="1" bestFit="1" customWidth="1"/>
    <col min="13298" max="13298" width="14.140625" style="1" bestFit="1" customWidth="1"/>
    <col min="13299" max="13299" width="14" style="1" bestFit="1" customWidth="1"/>
    <col min="13300" max="13300" width="16" style="1" bestFit="1" customWidth="1"/>
    <col min="13301" max="13303" width="12.7109375" style="1" bestFit="1" customWidth="1"/>
    <col min="13304" max="13304" width="10.7109375" style="1" bestFit="1" customWidth="1"/>
    <col min="13305" max="13550" width="9.140625" style="1"/>
    <col min="13551" max="13551" width="4.5703125" style="1" bestFit="1" customWidth="1"/>
    <col min="13552" max="13552" width="67.140625" style="1" bestFit="1" customWidth="1"/>
    <col min="13553" max="13553" width="14.85546875" style="1" bestFit="1" customWidth="1"/>
    <col min="13554" max="13554" width="14.140625" style="1" bestFit="1" customWidth="1"/>
    <col min="13555" max="13555" width="14" style="1" bestFit="1" customWidth="1"/>
    <col min="13556" max="13556" width="16" style="1" bestFit="1" customWidth="1"/>
    <col min="13557" max="13559" width="12.7109375" style="1" bestFit="1" customWidth="1"/>
    <col min="13560" max="13560" width="10.7109375" style="1" bestFit="1" customWidth="1"/>
    <col min="13561" max="13806" width="9.140625" style="1"/>
    <col min="13807" max="13807" width="4.5703125" style="1" bestFit="1" customWidth="1"/>
    <col min="13808" max="13808" width="67.140625" style="1" bestFit="1" customWidth="1"/>
    <col min="13809" max="13809" width="14.85546875" style="1" bestFit="1" customWidth="1"/>
    <col min="13810" max="13810" width="14.140625" style="1" bestFit="1" customWidth="1"/>
    <col min="13811" max="13811" width="14" style="1" bestFit="1" customWidth="1"/>
    <col min="13812" max="13812" width="16" style="1" bestFit="1" customWidth="1"/>
    <col min="13813" max="13815" width="12.7109375" style="1" bestFit="1" customWidth="1"/>
    <col min="13816" max="13816" width="10.7109375" style="1" bestFit="1" customWidth="1"/>
    <col min="13817" max="14062" width="9.140625" style="1"/>
    <col min="14063" max="14063" width="4.5703125" style="1" bestFit="1" customWidth="1"/>
    <col min="14064" max="14064" width="67.140625" style="1" bestFit="1" customWidth="1"/>
    <col min="14065" max="14065" width="14.85546875" style="1" bestFit="1" customWidth="1"/>
    <col min="14066" max="14066" width="14.140625" style="1" bestFit="1" customWidth="1"/>
    <col min="14067" max="14067" width="14" style="1" bestFit="1" customWidth="1"/>
    <col min="14068" max="14068" width="16" style="1" bestFit="1" customWidth="1"/>
    <col min="14069" max="14071" width="12.7109375" style="1" bestFit="1" customWidth="1"/>
    <col min="14072" max="14072" width="10.7109375" style="1" bestFit="1" customWidth="1"/>
    <col min="14073" max="14318" width="9.140625" style="1"/>
    <col min="14319" max="14319" width="4.5703125" style="1" bestFit="1" customWidth="1"/>
    <col min="14320" max="14320" width="67.140625" style="1" bestFit="1" customWidth="1"/>
    <col min="14321" max="14321" width="14.85546875" style="1" bestFit="1" customWidth="1"/>
    <col min="14322" max="14322" width="14.140625" style="1" bestFit="1" customWidth="1"/>
    <col min="14323" max="14323" width="14" style="1" bestFit="1" customWidth="1"/>
    <col min="14324" max="14324" width="16" style="1" bestFit="1" customWidth="1"/>
    <col min="14325" max="14327" width="12.7109375" style="1" bestFit="1" customWidth="1"/>
    <col min="14328" max="14328" width="10.7109375" style="1" bestFit="1" customWidth="1"/>
    <col min="14329" max="14574" width="9.140625" style="1"/>
    <col min="14575" max="14575" width="4.5703125" style="1" bestFit="1" customWidth="1"/>
    <col min="14576" max="14576" width="67.140625" style="1" bestFit="1" customWidth="1"/>
    <col min="14577" max="14577" width="14.85546875" style="1" bestFit="1" customWidth="1"/>
    <col min="14578" max="14578" width="14.140625" style="1" bestFit="1" customWidth="1"/>
    <col min="14579" max="14579" width="14" style="1" bestFit="1" customWidth="1"/>
    <col min="14580" max="14580" width="16" style="1" bestFit="1" customWidth="1"/>
    <col min="14581" max="14583" width="12.7109375" style="1" bestFit="1" customWidth="1"/>
    <col min="14584" max="14584" width="10.7109375" style="1" bestFit="1" customWidth="1"/>
    <col min="14585" max="14830" width="9.140625" style="1"/>
    <col min="14831" max="14831" width="4.5703125" style="1" bestFit="1" customWidth="1"/>
    <col min="14832" max="14832" width="67.140625" style="1" bestFit="1" customWidth="1"/>
    <col min="14833" max="14833" width="14.85546875" style="1" bestFit="1" customWidth="1"/>
    <col min="14834" max="14834" width="14.140625" style="1" bestFit="1" customWidth="1"/>
    <col min="14835" max="14835" width="14" style="1" bestFit="1" customWidth="1"/>
    <col min="14836" max="14836" width="16" style="1" bestFit="1" customWidth="1"/>
    <col min="14837" max="14839" width="12.7109375" style="1" bestFit="1" customWidth="1"/>
    <col min="14840" max="14840" width="10.7109375" style="1" bestFit="1" customWidth="1"/>
    <col min="14841" max="15086" width="9.140625" style="1"/>
    <col min="15087" max="15087" width="4.5703125" style="1" bestFit="1" customWidth="1"/>
    <col min="15088" max="15088" width="67.140625" style="1" bestFit="1" customWidth="1"/>
    <col min="15089" max="15089" width="14.85546875" style="1" bestFit="1" customWidth="1"/>
    <col min="15090" max="15090" width="14.140625" style="1" bestFit="1" customWidth="1"/>
    <col min="15091" max="15091" width="14" style="1" bestFit="1" customWidth="1"/>
    <col min="15092" max="15092" width="16" style="1" bestFit="1" customWidth="1"/>
    <col min="15093" max="15095" width="12.7109375" style="1" bestFit="1" customWidth="1"/>
    <col min="15096" max="15096" width="10.7109375" style="1" bestFit="1" customWidth="1"/>
    <col min="15097" max="15342" width="9.140625" style="1"/>
    <col min="15343" max="15343" width="4.5703125" style="1" bestFit="1" customWidth="1"/>
    <col min="15344" max="15344" width="67.140625" style="1" bestFit="1" customWidth="1"/>
    <col min="15345" max="15345" width="14.85546875" style="1" bestFit="1" customWidth="1"/>
    <col min="15346" max="15346" width="14.140625" style="1" bestFit="1" customWidth="1"/>
    <col min="15347" max="15347" width="14" style="1" bestFit="1" customWidth="1"/>
    <col min="15348" max="15348" width="16" style="1" bestFit="1" customWidth="1"/>
    <col min="15349" max="15351" width="12.7109375" style="1" bestFit="1" customWidth="1"/>
    <col min="15352" max="15352" width="10.7109375" style="1" bestFit="1" customWidth="1"/>
    <col min="15353" max="15598" width="9.140625" style="1"/>
    <col min="15599" max="15599" width="4.5703125" style="1" bestFit="1" customWidth="1"/>
    <col min="15600" max="15600" width="67.140625" style="1" bestFit="1" customWidth="1"/>
    <col min="15601" max="15601" width="14.85546875" style="1" bestFit="1" customWidth="1"/>
    <col min="15602" max="15602" width="14.140625" style="1" bestFit="1" customWidth="1"/>
    <col min="15603" max="15603" width="14" style="1" bestFit="1" customWidth="1"/>
    <col min="15604" max="15604" width="16" style="1" bestFit="1" customWidth="1"/>
    <col min="15605" max="15607" width="12.7109375" style="1" bestFit="1" customWidth="1"/>
    <col min="15608" max="15608" width="10.7109375" style="1" bestFit="1" customWidth="1"/>
    <col min="15609" max="15854" width="9.140625" style="1"/>
    <col min="15855" max="15855" width="4.5703125" style="1" bestFit="1" customWidth="1"/>
    <col min="15856" max="15856" width="67.140625" style="1" bestFit="1" customWidth="1"/>
    <col min="15857" max="15857" width="14.85546875" style="1" bestFit="1" customWidth="1"/>
    <col min="15858" max="15858" width="14.140625" style="1" bestFit="1" customWidth="1"/>
    <col min="15859" max="15859" width="14" style="1" bestFit="1" customWidth="1"/>
    <col min="15860" max="15860" width="16" style="1" bestFit="1" customWidth="1"/>
    <col min="15861" max="15863" width="12.7109375" style="1" bestFit="1" customWidth="1"/>
    <col min="15864" max="15864" width="10.7109375" style="1" bestFit="1" customWidth="1"/>
    <col min="15865" max="16110" width="9.140625" style="1"/>
    <col min="16111" max="16111" width="4.5703125" style="1" bestFit="1" customWidth="1"/>
    <col min="16112" max="16112" width="67.140625" style="1" bestFit="1" customWidth="1"/>
    <col min="16113" max="16113" width="14.85546875" style="1" bestFit="1" customWidth="1"/>
    <col min="16114" max="16114" width="14.140625" style="1" bestFit="1" customWidth="1"/>
    <col min="16115" max="16115" width="14" style="1" bestFit="1" customWidth="1"/>
    <col min="16116" max="16116" width="16" style="1" bestFit="1" customWidth="1"/>
    <col min="16117" max="16119" width="12.7109375" style="1" bestFit="1" customWidth="1"/>
    <col min="16120" max="16120" width="10.7109375" style="1" bestFit="1" customWidth="1"/>
    <col min="16121" max="16384" width="9.140625" style="1"/>
  </cols>
  <sheetData>
    <row r="1" spans="1:8" s="4" customFormat="1" x14ac:dyDescent="0.2">
      <c r="A1" s="2" t="s">
        <v>0</v>
      </c>
      <c r="B1" s="2" t="s">
        <v>1</v>
      </c>
      <c r="C1" s="3" t="s">
        <v>2</v>
      </c>
      <c r="D1" s="2">
        <v>2008</v>
      </c>
      <c r="E1" s="2">
        <v>2009</v>
      </c>
      <c r="F1" s="2">
        <v>2010</v>
      </c>
      <c r="G1" s="2">
        <v>2011</v>
      </c>
      <c r="H1" s="2">
        <v>2012</v>
      </c>
    </row>
    <row r="2" spans="1:8" s="8" customFormat="1" x14ac:dyDescent="0.2">
      <c r="A2" s="5"/>
      <c r="B2" s="6" t="s">
        <v>3</v>
      </c>
      <c r="C2" s="7"/>
      <c r="D2" s="7"/>
      <c r="E2" s="7"/>
      <c r="F2" s="7"/>
      <c r="G2" s="7"/>
      <c r="H2" s="7"/>
    </row>
    <row r="3" spans="1:8" s="13" customFormat="1" x14ac:dyDescent="0.2">
      <c r="A3" s="9" t="s">
        <v>86</v>
      </c>
      <c r="B3" s="10" t="s">
        <v>4</v>
      </c>
      <c r="C3" s="9" t="s">
        <v>5</v>
      </c>
      <c r="D3" s="12">
        <v>25229955</v>
      </c>
      <c r="E3" s="11">
        <v>30117318</v>
      </c>
      <c r="F3" s="11">
        <v>38287606</v>
      </c>
      <c r="G3" s="11">
        <v>51116118</v>
      </c>
      <c r="H3" s="11">
        <v>57724262</v>
      </c>
    </row>
    <row r="4" spans="1:8" x14ac:dyDescent="0.2">
      <c r="A4" s="69">
        <v>1</v>
      </c>
      <c r="B4" s="15" t="s">
        <v>87</v>
      </c>
      <c r="C4" s="16"/>
      <c r="D4" s="17"/>
      <c r="E4" s="17"/>
      <c r="F4" s="17"/>
      <c r="G4" s="17"/>
      <c r="H4" s="17"/>
    </row>
    <row r="5" spans="1:8" x14ac:dyDescent="0.2">
      <c r="A5" s="69"/>
      <c r="B5" s="14" t="s">
        <v>46</v>
      </c>
      <c r="C5" s="57" t="s">
        <v>5</v>
      </c>
      <c r="D5" s="17">
        <v>4174539</v>
      </c>
      <c r="E5" s="17">
        <v>4347693</v>
      </c>
      <c r="F5" s="17">
        <v>4914893</v>
      </c>
      <c r="G5" s="17">
        <v>6601189</v>
      </c>
      <c r="H5" s="17">
        <v>7405401</v>
      </c>
    </row>
    <row r="6" spans="1:8" x14ac:dyDescent="0.2">
      <c r="A6" s="69"/>
      <c r="B6" s="14" t="s">
        <v>47</v>
      </c>
      <c r="C6" s="57" t="s">
        <v>5</v>
      </c>
      <c r="D6" s="17">
        <v>11515833</v>
      </c>
      <c r="E6" s="17">
        <v>14143793</v>
      </c>
      <c r="F6" s="17">
        <v>19468019</v>
      </c>
      <c r="G6" s="17">
        <v>26116915</v>
      </c>
      <c r="H6" s="17">
        <v>27479604</v>
      </c>
    </row>
    <row r="7" spans="1:8" x14ac:dyDescent="0.2">
      <c r="A7" s="69"/>
      <c r="B7" s="14" t="s">
        <v>48</v>
      </c>
      <c r="C7" s="57" t="s">
        <v>5</v>
      </c>
      <c r="D7" s="17">
        <v>9539583</v>
      </c>
      <c r="E7" s="17">
        <v>11625832</v>
      </c>
      <c r="F7" s="17">
        <v>13904694</v>
      </c>
      <c r="G7" s="17">
        <v>18398014</v>
      </c>
      <c r="H7" s="17">
        <v>22839257</v>
      </c>
    </row>
    <row r="8" spans="1:8" x14ac:dyDescent="0.2">
      <c r="A8" s="69">
        <v>2</v>
      </c>
      <c r="B8" s="15" t="s">
        <v>88</v>
      </c>
      <c r="C8" s="16"/>
      <c r="D8" s="17"/>
      <c r="E8" s="17"/>
      <c r="F8" s="17"/>
      <c r="G8" s="17"/>
      <c r="H8" s="17"/>
    </row>
    <row r="9" spans="1:8" x14ac:dyDescent="0.2">
      <c r="A9" s="69"/>
      <c r="B9" s="14" t="s">
        <v>49</v>
      </c>
      <c r="C9" s="57" t="s">
        <v>5</v>
      </c>
      <c r="D9" s="17">
        <v>7935253</v>
      </c>
      <c r="E9" s="17">
        <v>9110899</v>
      </c>
      <c r="F9" s="17">
        <v>11095799</v>
      </c>
      <c r="G9" s="17">
        <v>14513629</v>
      </c>
      <c r="H9" s="17">
        <v>13945177</v>
      </c>
    </row>
    <row r="10" spans="1:8" x14ac:dyDescent="0.2">
      <c r="A10" s="69"/>
      <c r="B10" s="14" t="s">
        <v>50</v>
      </c>
      <c r="C10" s="57" t="s">
        <v>5</v>
      </c>
      <c r="D10" s="17">
        <v>14424945</v>
      </c>
      <c r="E10" s="17">
        <v>17201470</v>
      </c>
      <c r="F10" s="17">
        <v>20702294</v>
      </c>
      <c r="G10" s="17">
        <v>28520987</v>
      </c>
      <c r="H10" s="17">
        <v>33875910</v>
      </c>
    </row>
    <row r="11" spans="1:8" x14ac:dyDescent="0.2">
      <c r="A11" s="69"/>
      <c r="B11" s="14" t="s">
        <v>51</v>
      </c>
      <c r="C11" s="57" t="s">
        <v>5</v>
      </c>
      <c r="D11" s="17">
        <v>2869757</v>
      </c>
      <c r="E11" s="17">
        <v>3804949</v>
      </c>
      <c r="F11" s="17">
        <v>6489513</v>
      </c>
      <c r="G11" s="17">
        <v>8081502</v>
      </c>
      <c r="H11" s="17">
        <v>9903175</v>
      </c>
    </row>
    <row r="12" spans="1:8" x14ac:dyDescent="0.2">
      <c r="A12" s="69">
        <v>3</v>
      </c>
      <c r="B12" s="15" t="s">
        <v>89</v>
      </c>
      <c r="C12" s="16"/>
      <c r="D12" s="17"/>
      <c r="E12" s="17"/>
      <c r="F12" s="17"/>
      <c r="G12" s="17"/>
      <c r="H12" s="17"/>
    </row>
    <row r="13" spans="1:8" x14ac:dyDescent="0.2">
      <c r="A13" s="69"/>
      <c r="B13" s="14" t="s">
        <v>70</v>
      </c>
      <c r="C13" s="57" t="s">
        <v>5</v>
      </c>
      <c r="D13" s="17">
        <v>4174539</v>
      </c>
      <c r="E13" s="17">
        <v>4347693</v>
      </c>
      <c r="F13" s="17">
        <v>4914893</v>
      </c>
      <c r="G13" s="17">
        <v>6601189</v>
      </c>
      <c r="H13" s="17">
        <v>7405401</v>
      </c>
    </row>
    <row r="14" spans="1:8" x14ac:dyDescent="0.2">
      <c r="A14" s="69"/>
      <c r="B14" s="14" t="s">
        <v>52</v>
      </c>
      <c r="C14" s="57" t="s">
        <v>5</v>
      </c>
      <c r="D14" s="17">
        <v>465312</v>
      </c>
      <c r="E14" s="17">
        <v>468838</v>
      </c>
      <c r="F14" s="17">
        <v>558469</v>
      </c>
      <c r="G14" s="17">
        <v>628516</v>
      </c>
      <c r="H14" s="17">
        <v>955527</v>
      </c>
    </row>
    <row r="15" spans="1:8" x14ac:dyDescent="0.2">
      <c r="A15" s="14"/>
      <c r="B15" s="14" t="s">
        <v>53</v>
      </c>
      <c r="C15" s="57" t="s">
        <v>5</v>
      </c>
      <c r="D15" s="17">
        <v>6686013</v>
      </c>
      <c r="E15" s="17">
        <v>8220575</v>
      </c>
      <c r="F15" s="17">
        <v>12591305</v>
      </c>
      <c r="G15" s="17">
        <v>17441621</v>
      </c>
      <c r="H15" s="17">
        <v>19478474</v>
      </c>
    </row>
    <row r="16" spans="1:8" x14ac:dyDescent="0.2">
      <c r="A16" s="14"/>
      <c r="B16" s="14" t="s">
        <v>54</v>
      </c>
      <c r="C16" s="57" t="s">
        <v>5</v>
      </c>
      <c r="D16" s="17">
        <v>836717</v>
      </c>
      <c r="E16" s="17">
        <v>1242782</v>
      </c>
      <c r="F16" s="17">
        <v>1435519</v>
      </c>
      <c r="G16" s="17">
        <v>1996807</v>
      </c>
      <c r="H16" s="17">
        <v>795484</v>
      </c>
    </row>
    <row r="17" spans="1:8" x14ac:dyDescent="0.2">
      <c r="A17" s="14"/>
      <c r="B17" s="14" t="s">
        <v>55</v>
      </c>
      <c r="C17" s="57" t="s">
        <v>5</v>
      </c>
      <c r="D17" s="17">
        <v>3527791</v>
      </c>
      <c r="E17" s="17">
        <v>4211598</v>
      </c>
      <c r="F17" s="17">
        <v>4882726</v>
      </c>
      <c r="G17" s="17">
        <v>6049971</v>
      </c>
      <c r="H17" s="17">
        <v>6001484</v>
      </c>
    </row>
    <row r="18" spans="1:8" x14ac:dyDescent="0.2">
      <c r="A18" s="14"/>
      <c r="B18" s="14" t="s">
        <v>56</v>
      </c>
      <c r="C18" s="57" t="s">
        <v>5</v>
      </c>
      <c r="D18" s="17">
        <v>1783276</v>
      </c>
      <c r="E18" s="17">
        <v>2188189</v>
      </c>
      <c r="F18" s="17">
        <v>2639065</v>
      </c>
      <c r="G18" s="17">
        <v>3394349</v>
      </c>
      <c r="H18" s="17">
        <v>3549263</v>
      </c>
    </row>
    <row r="19" spans="1:8" x14ac:dyDescent="0.2">
      <c r="A19" s="14"/>
      <c r="B19" s="18" t="s">
        <v>57</v>
      </c>
      <c r="C19" s="57" t="s">
        <v>5</v>
      </c>
      <c r="D19" s="17">
        <v>1366440</v>
      </c>
      <c r="E19" s="17">
        <v>1416831</v>
      </c>
      <c r="F19" s="17">
        <v>1715305</v>
      </c>
      <c r="G19" s="17">
        <v>2216522</v>
      </c>
      <c r="H19" s="17">
        <v>2806671</v>
      </c>
    </row>
    <row r="20" spans="1:8" x14ac:dyDescent="0.2">
      <c r="A20" s="14"/>
      <c r="B20" s="18" t="s">
        <v>58</v>
      </c>
      <c r="C20" s="57" t="s">
        <v>5</v>
      </c>
      <c r="D20" s="17">
        <v>1576310</v>
      </c>
      <c r="E20" s="17">
        <v>1996807</v>
      </c>
      <c r="F20" s="17">
        <v>2219481</v>
      </c>
      <c r="G20" s="17">
        <v>2954119</v>
      </c>
      <c r="H20" s="17">
        <f>1861954+2005982</f>
        <v>3867936</v>
      </c>
    </row>
    <row r="21" spans="1:8" x14ac:dyDescent="0.2">
      <c r="A21" s="14"/>
      <c r="B21" s="18" t="s">
        <v>59</v>
      </c>
      <c r="C21" s="57" t="s">
        <v>5</v>
      </c>
      <c r="D21" s="17">
        <v>319487</v>
      </c>
      <c r="E21" s="17">
        <v>405399</v>
      </c>
      <c r="F21" s="17">
        <v>477008</v>
      </c>
      <c r="G21" s="17">
        <v>650630</v>
      </c>
      <c r="H21" s="17">
        <f>795253</f>
        <v>795253</v>
      </c>
    </row>
    <row r="22" spans="1:8" x14ac:dyDescent="0.2">
      <c r="A22" s="14"/>
      <c r="B22" s="18" t="s">
        <v>60</v>
      </c>
      <c r="C22" s="57" t="s">
        <v>5</v>
      </c>
      <c r="D22" s="17">
        <v>36339</v>
      </c>
      <c r="E22" s="17">
        <v>58218</v>
      </c>
      <c r="F22" s="17">
        <v>65724</v>
      </c>
      <c r="G22" s="17">
        <v>89171</v>
      </c>
      <c r="H22" s="17">
        <v>544418</v>
      </c>
    </row>
    <row r="23" spans="1:8" x14ac:dyDescent="0.2">
      <c r="A23" s="14"/>
      <c r="B23" s="18" t="s">
        <v>61</v>
      </c>
      <c r="C23" s="57" t="s">
        <v>5</v>
      </c>
      <c r="D23" s="17">
        <v>1575199</v>
      </c>
      <c r="E23" s="17">
        <v>2081500</v>
      </c>
      <c r="F23" s="17">
        <v>2593790</v>
      </c>
      <c r="G23" s="17">
        <v>3318551</v>
      </c>
      <c r="H23" s="17">
        <f>795253+335208</f>
        <v>1130461</v>
      </c>
    </row>
    <row r="24" spans="1:8" x14ac:dyDescent="0.2">
      <c r="A24" s="14"/>
      <c r="B24" s="18" t="s">
        <v>62</v>
      </c>
      <c r="C24" s="57" t="s">
        <v>5</v>
      </c>
      <c r="D24" s="17">
        <v>819891</v>
      </c>
      <c r="E24" s="17">
        <v>951048</v>
      </c>
      <c r="F24" s="17">
        <v>1106557</v>
      </c>
      <c r="G24" s="17">
        <v>1496616</v>
      </c>
      <c r="H24" s="17">
        <v>2047324</v>
      </c>
    </row>
    <row r="25" spans="1:8" x14ac:dyDescent="0.2">
      <c r="A25" s="14"/>
      <c r="B25" s="18" t="s">
        <v>63</v>
      </c>
      <c r="C25" s="57" t="s">
        <v>5</v>
      </c>
      <c r="D25" s="17">
        <v>897810</v>
      </c>
      <c r="E25" s="17">
        <v>1074065</v>
      </c>
      <c r="F25" s="17">
        <v>1301225</v>
      </c>
      <c r="G25" s="17">
        <v>1712722</v>
      </c>
      <c r="H25" s="17">
        <v>2644930</v>
      </c>
    </row>
    <row r="26" spans="1:8" x14ac:dyDescent="0.2">
      <c r="A26" s="14"/>
      <c r="B26" s="18" t="s">
        <v>64</v>
      </c>
      <c r="C26" s="57" t="s">
        <v>5</v>
      </c>
      <c r="D26" s="17">
        <v>660019</v>
      </c>
      <c r="E26" s="17">
        <v>810393</v>
      </c>
      <c r="F26" s="17">
        <v>1001233</v>
      </c>
      <c r="G26" s="17">
        <v>1537556</v>
      </c>
      <c r="H26" s="17">
        <v>2025428</v>
      </c>
    </row>
    <row r="27" spans="1:8" x14ac:dyDescent="0.2">
      <c r="A27" s="14"/>
      <c r="B27" s="18" t="s">
        <v>65</v>
      </c>
      <c r="C27" s="57" t="s">
        <v>5</v>
      </c>
      <c r="D27" s="17">
        <v>150984</v>
      </c>
      <c r="E27" s="17">
        <v>173520</v>
      </c>
      <c r="F27" s="17">
        <v>208322</v>
      </c>
      <c r="G27" s="17">
        <v>272194</v>
      </c>
      <c r="H27" s="17">
        <v>441796</v>
      </c>
    </row>
    <row r="28" spans="1:8" x14ac:dyDescent="0.2">
      <c r="A28" s="14"/>
      <c r="B28" s="18" t="s">
        <v>66</v>
      </c>
      <c r="C28" s="57" t="s">
        <v>5</v>
      </c>
      <c r="D28" s="17">
        <v>63248</v>
      </c>
      <c r="E28" s="17">
        <v>72856</v>
      </c>
      <c r="F28" s="17">
        <v>83462</v>
      </c>
      <c r="G28" s="17">
        <v>110798</v>
      </c>
      <c r="H28" s="19"/>
    </row>
    <row r="29" spans="1:8" x14ac:dyDescent="0.2">
      <c r="A29" s="14"/>
      <c r="B29" s="18" t="s">
        <v>67</v>
      </c>
      <c r="C29" s="57" t="s">
        <v>5</v>
      </c>
      <c r="D29" s="17">
        <v>290580</v>
      </c>
      <c r="E29" s="17">
        <v>397006</v>
      </c>
      <c r="F29" s="17">
        <v>493522</v>
      </c>
      <c r="G29" s="17">
        <v>644786</v>
      </c>
      <c r="H29" s="17">
        <v>431619</v>
      </c>
    </row>
    <row r="30" spans="1:8" x14ac:dyDescent="0.2">
      <c r="A30" s="14"/>
      <c r="B30" s="18" t="s">
        <v>68</v>
      </c>
      <c r="C30" s="57" t="s">
        <v>5</v>
      </c>
      <c r="D30" s="20"/>
      <c r="E30" s="20"/>
      <c r="F30" s="20"/>
      <c r="G30" s="20"/>
      <c r="H30" s="17"/>
    </row>
    <row r="31" spans="1:8" x14ac:dyDescent="0.2">
      <c r="A31" s="14"/>
      <c r="B31" s="18" t="s">
        <v>69</v>
      </c>
      <c r="C31" s="57" t="s">
        <v>5</v>
      </c>
      <c r="D31" s="20"/>
      <c r="E31" s="20"/>
      <c r="F31" s="20"/>
      <c r="G31" s="20"/>
      <c r="H31" s="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I19" sqref="I19"/>
    </sheetView>
  </sheetViews>
  <sheetFormatPr defaultRowHeight="15" x14ac:dyDescent="0.25"/>
  <cols>
    <col min="1" max="1" width="5.85546875" customWidth="1"/>
    <col min="2" max="2" width="39.7109375" customWidth="1"/>
    <col min="3" max="4" width="13" customWidth="1"/>
    <col min="5" max="5" width="14.28515625" customWidth="1"/>
    <col min="6" max="6" width="12.7109375" customWidth="1"/>
    <col min="7" max="7" width="13" customWidth="1"/>
    <col min="8" max="8" width="14.85546875" customWidth="1"/>
  </cols>
  <sheetData>
    <row r="1" spans="1:8" s="4" customFormat="1" ht="12.75" x14ac:dyDescent="0.2">
      <c r="A1" s="2" t="s">
        <v>0</v>
      </c>
      <c r="B1" s="2" t="s">
        <v>1</v>
      </c>
      <c r="C1" s="3" t="s">
        <v>2</v>
      </c>
      <c r="D1" s="2">
        <v>2008</v>
      </c>
      <c r="E1" s="2">
        <v>2009</v>
      </c>
      <c r="F1" s="2">
        <v>2010</v>
      </c>
      <c r="G1" s="2">
        <v>2011</v>
      </c>
      <c r="H1" s="2">
        <v>2012</v>
      </c>
    </row>
    <row r="2" spans="1:8" s="8" customFormat="1" ht="12.75" x14ac:dyDescent="0.2">
      <c r="A2" s="5"/>
      <c r="B2" s="23" t="s">
        <v>6</v>
      </c>
      <c r="C2" s="7"/>
      <c r="D2" s="24"/>
      <c r="E2" s="24"/>
      <c r="F2" s="24"/>
      <c r="G2" s="24"/>
      <c r="H2" s="24"/>
    </row>
    <row r="3" spans="1:8" s="25" customFormat="1" ht="12.75" x14ac:dyDescent="0.2">
      <c r="A3" s="9" t="s">
        <v>86</v>
      </c>
      <c r="B3" s="10" t="s">
        <v>4</v>
      </c>
      <c r="C3" s="9" t="s">
        <v>5</v>
      </c>
      <c r="D3" s="63">
        <v>27752156</v>
      </c>
      <c r="E3" s="63">
        <v>32149330</v>
      </c>
      <c r="F3" s="63">
        <v>37223082</v>
      </c>
      <c r="G3" s="63">
        <v>40802683</v>
      </c>
      <c r="H3" s="63">
        <v>44474489</v>
      </c>
    </row>
    <row r="4" spans="1:8" s="1" customFormat="1" ht="12.75" x14ac:dyDescent="0.2">
      <c r="A4" s="69">
        <v>1</v>
      </c>
      <c r="B4" s="15" t="s">
        <v>87</v>
      </c>
      <c r="C4" s="16"/>
      <c r="D4" s="64"/>
      <c r="E4" s="64"/>
      <c r="F4" s="64"/>
      <c r="G4" s="64"/>
      <c r="H4" s="64"/>
    </row>
    <row r="5" spans="1:8" s="1" customFormat="1" ht="12.75" x14ac:dyDescent="0.2">
      <c r="A5" s="69"/>
      <c r="B5" s="14" t="s">
        <v>71</v>
      </c>
      <c r="C5" s="57" t="s">
        <v>5</v>
      </c>
      <c r="D5" s="64">
        <v>5044523</v>
      </c>
      <c r="E5" s="64">
        <v>5301883</v>
      </c>
      <c r="F5" s="64">
        <v>5433140</v>
      </c>
      <c r="G5" s="64">
        <v>5632771</v>
      </c>
      <c r="H5" s="64">
        <v>5786294</v>
      </c>
    </row>
    <row r="6" spans="1:8" s="1" customFormat="1" ht="12.75" x14ac:dyDescent="0.2">
      <c r="A6" s="69"/>
      <c r="B6" s="14" t="s">
        <v>47</v>
      </c>
      <c r="C6" s="57" t="s">
        <v>5</v>
      </c>
      <c r="D6" s="64">
        <v>11855383</v>
      </c>
      <c r="E6" s="64">
        <v>14327949</v>
      </c>
      <c r="F6" s="64">
        <v>18119122</v>
      </c>
      <c r="G6" s="64">
        <v>19614924</v>
      </c>
      <c r="H6" s="64">
        <v>21094032</v>
      </c>
    </row>
    <row r="7" spans="1:8" s="1" customFormat="1" ht="12.75" x14ac:dyDescent="0.2">
      <c r="A7" s="69"/>
      <c r="B7" s="14" t="s">
        <v>48</v>
      </c>
      <c r="C7" s="57" t="s">
        <v>5</v>
      </c>
      <c r="D7" s="64">
        <f t="shared" ref="D7:H7" si="0">D3-D5-D6</f>
        <v>10852250</v>
      </c>
      <c r="E7" s="64">
        <f t="shared" si="0"/>
        <v>12519498</v>
      </c>
      <c r="F7" s="64">
        <f t="shared" si="0"/>
        <v>13670820</v>
      </c>
      <c r="G7" s="64">
        <f t="shared" si="0"/>
        <v>15554988</v>
      </c>
      <c r="H7" s="64">
        <f t="shared" si="0"/>
        <v>17594163</v>
      </c>
    </row>
    <row r="8" spans="1:8" s="1" customFormat="1" ht="12.75" x14ac:dyDescent="0.2">
      <c r="A8" s="69"/>
      <c r="B8" s="14" t="s">
        <v>72</v>
      </c>
      <c r="C8" s="57" t="s">
        <v>5</v>
      </c>
      <c r="D8" s="64"/>
      <c r="E8" s="64"/>
      <c r="F8" s="64"/>
      <c r="G8" s="64"/>
      <c r="H8" s="64"/>
    </row>
    <row r="9" spans="1:8" s="1" customFormat="1" ht="12.75" x14ac:dyDescent="0.2">
      <c r="A9" s="69">
        <v>2</v>
      </c>
      <c r="B9" s="15" t="s">
        <v>88</v>
      </c>
      <c r="C9" s="16"/>
      <c r="D9" s="64"/>
      <c r="E9" s="64"/>
      <c r="F9" s="64"/>
      <c r="G9" s="64"/>
      <c r="H9" s="64"/>
    </row>
    <row r="10" spans="1:8" s="1" customFormat="1" ht="12.75" x14ac:dyDescent="0.2">
      <c r="A10" s="69"/>
      <c r="B10" s="14" t="s">
        <v>49</v>
      </c>
      <c r="C10" s="57" t="s">
        <v>5</v>
      </c>
      <c r="D10" s="64"/>
      <c r="E10" s="64">
        <v>9269018</v>
      </c>
      <c r="F10" s="64">
        <v>9674911</v>
      </c>
      <c r="G10" s="64">
        <v>10489012</v>
      </c>
      <c r="H10" s="64">
        <v>11365449</v>
      </c>
    </row>
    <row r="11" spans="1:8" s="1" customFormat="1" ht="12.75" x14ac:dyDescent="0.2">
      <c r="A11" s="69"/>
      <c r="B11" s="14" t="s">
        <v>50</v>
      </c>
      <c r="C11" s="57" t="s">
        <v>5</v>
      </c>
      <c r="D11" s="64"/>
      <c r="E11" s="64">
        <v>17732443</v>
      </c>
      <c r="F11" s="64">
        <v>21148465</v>
      </c>
      <c r="G11" s="64">
        <v>22966754</v>
      </c>
      <c r="H11" s="64">
        <v>25223445</v>
      </c>
    </row>
    <row r="12" spans="1:8" s="1" customFormat="1" ht="12.75" x14ac:dyDescent="0.2">
      <c r="A12" s="69"/>
      <c r="B12" s="14" t="s">
        <v>51</v>
      </c>
      <c r="C12" s="57" t="s">
        <v>5</v>
      </c>
      <c r="D12" s="64"/>
      <c r="E12" s="64">
        <f>E3-E10-E11</f>
        <v>5147869</v>
      </c>
      <c r="F12" s="64">
        <f>F3-F10-F11</f>
        <v>6399706</v>
      </c>
      <c r="G12" s="64">
        <f>G3-G10-G11</f>
        <v>7346917</v>
      </c>
      <c r="H12" s="64">
        <f>H3-H10-H11</f>
        <v>7885595</v>
      </c>
    </row>
    <row r="13" spans="1:8" s="1" customFormat="1" ht="12.75" x14ac:dyDescent="0.2">
      <c r="A13" s="69">
        <v>3</v>
      </c>
      <c r="B13" s="15" t="s">
        <v>89</v>
      </c>
      <c r="C13" s="16"/>
      <c r="D13" s="64"/>
      <c r="E13" s="64"/>
      <c r="F13" s="64"/>
      <c r="G13" s="64"/>
      <c r="H13" s="64"/>
    </row>
    <row r="14" spans="1:8" s="1" customFormat="1" ht="12.75" x14ac:dyDescent="0.2">
      <c r="A14" s="14"/>
      <c r="B14" s="14" t="s">
        <v>70</v>
      </c>
      <c r="C14" s="57" t="s">
        <v>5</v>
      </c>
      <c r="D14" s="64"/>
      <c r="E14" s="64">
        <v>5301883</v>
      </c>
      <c r="F14" s="64">
        <v>5433140</v>
      </c>
      <c r="G14" s="64">
        <v>5632771</v>
      </c>
      <c r="H14" s="64">
        <v>5786294</v>
      </c>
    </row>
    <row r="15" spans="1:8" s="1" customFormat="1" ht="12.75" x14ac:dyDescent="0.2">
      <c r="A15" s="14"/>
      <c r="B15" s="14" t="s">
        <v>73</v>
      </c>
      <c r="C15" s="57" t="s">
        <v>5</v>
      </c>
      <c r="D15" s="64"/>
      <c r="E15" s="64">
        <v>555617</v>
      </c>
      <c r="F15" s="64">
        <v>557952</v>
      </c>
      <c r="G15" s="64">
        <v>633587</v>
      </c>
      <c r="H15" s="64">
        <v>694258</v>
      </c>
    </row>
    <row r="16" spans="1:8" s="1" customFormat="1" ht="12.75" x14ac:dyDescent="0.2">
      <c r="A16" s="14"/>
      <c r="B16" s="14" t="s">
        <v>74</v>
      </c>
      <c r="C16" s="57" t="s">
        <v>5</v>
      </c>
      <c r="D16" s="64"/>
      <c r="E16" s="64">
        <v>9919196</v>
      </c>
      <c r="F16" s="64">
        <v>12294592</v>
      </c>
      <c r="G16" s="64">
        <v>13692335</v>
      </c>
      <c r="H16" s="64">
        <v>14932938</v>
      </c>
    </row>
    <row r="17" spans="1:8" s="1" customFormat="1" ht="12.75" x14ac:dyDescent="0.2">
      <c r="A17" s="14"/>
      <c r="B17" s="14" t="s">
        <v>54</v>
      </c>
      <c r="C17" s="57" t="s">
        <v>5</v>
      </c>
      <c r="D17" s="64"/>
      <c r="E17" s="64">
        <v>363565</v>
      </c>
      <c r="F17" s="64">
        <v>507994</v>
      </c>
      <c r="G17" s="64">
        <v>537523</v>
      </c>
      <c r="H17" s="64">
        <v>652034</v>
      </c>
    </row>
    <row r="18" spans="1:8" s="1" customFormat="1" ht="12.75" x14ac:dyDescent="0.2">
      <c r="A18" s="14"/>
      <c r="B18" s="14" t="s">
        <v>75</v>
      </c>
      <c r="C18" s="57" t="s">
        <v>5</v>
      </c>
      <c r="D18" s="64"/>
      <c r="E18" s="64">
        <v>176823</v>
      </c>
      <c r="F18" s="64">
        <v>199254</v>
      </c>
      <c r="G18" s="64">
        <v>219364</v>
      </c>
      <c r="H18" s="64">
        <v>226863</v>
      </c>
    </row>
    <row r="19" spans="1:8" s="1" customFormat="1" ht="12.75" x14ac:dyDescent="0.2">
      <c r="A19" s="14"/>
      <c r="B19" s="14" t="s">
        <v>55</v>
      </c>
      <c r="C19" s="57" t="s">
        <v>5</v>
      </c>
      <c r="D19" s="64"/>
      <c r="E19" s="64">
        <v>3313248</v>
      </c>
      <c r="F19" s="64">
        <v>4559330</v>
      </c>
      <c r="G19" s="64">
        <v>4352115</v>
      </c>
      <c r="H19" s="64">
        <v>4587939</v>
      </c>
    </row>
    <row r="20" spans="1:8" s="1" customFormat="1" ht="12.75" x14ac:dyDescent="0.2">
      <c r="A20" s="14"/>
      <c r="B20" s="14" t="s">
        <v>56</v>
      </c>
      <c r="C20" s="57" t="s">
        <v>5</v>
      </c>
      <c r="D20" s="64"/>
      <c r="E20" s="64">
        <v>2017530</v>
      </c>
      <c r="F20" s="64">
        <v>2289418</v>
      </c>
      <c r="G20" s="64">
        <v>2589578</v>
      </c>
      <c r="H20" s="64">
        <v>2829321</v>
      </c>
    </row>
    <row r="21" spans="1:8" s="1" customFormat="1" ht="12.75" x14ac:dyDescent="0.2">
      <c r="A21" s="14"/>
      <c r="B21" s="14" t="s">
        <v>76</v>
      </c>
      <c r="C21" s="57" t="s">
        <v>5</v>
      </c>
      <c r="D21" s="64"/>
      <c r="E21" s="64">
        <v>890807</v>
      </c>
      <c r="F21" s="64">
        <v>1048224</v>
      </c>
      <c r="G21" s="64">
        <v>1169726</v>
      </c>
      <c r="H21" s="64">
        <v>1293710</v>
      </c>
    </row>
    <row r="22" spans="1:8" s="1" customFormat="1" ht="12.75" x14ac:dyDescent="0.2">
      <c r="A22" s="14"/>
      <c r="B22" s="18" t="s">
        <v>77</v>
      </c>
      <c r="C22" s="57" t="s">
        <v>5</v>
      </c>
      <c r="D22" s="64"/>
      <c r="E22" s="64">
        <v>1605093</v>
      </c>
      <c r="F22" s="64">
        <v>1784989</v>
      </c>
      <c r="G22" s="64">
        <v>1921305</v>
      </c>
      <c r="H22" s="64">
        <v>2052016</v>
      </c>
    </row>
    <row r="23" spans="1:8" s="1" customFormat="1" ht="12.75" x14ac:dyDescent="0.2">
      <c r="A23" s="14"/>
      <c r="B23" s="18" t="s">
        <v>78</v>
      </c>
      <c r="C23" s="57" t="s">
        <v>5</v>
      </c>
      <c r="D23" s="64"/>
      <c r="E23" s="64">
        <v>1062731</v>
      </c>
      <c r="F23" s="64">
        <v>1254615</v>
      </c>
      <c r="G23" s="64">
        <v>1622481</v>
      </c>
      <c r="H23" s="64">
        <v>2077265</v>
      </c>
    </row>
    <row r="24" spans="1:8" s="1" customFormat="1" ht="12.75" x14ac:dyDescent="0.2">
      <c r="A24" s="14"/>
      <c r="B24" s="18" t="s">
        <v>79</v>
      </c>
      <c r="C24" s="57" t="s">
        <v>5</v>
      </c>
      <c r="D24" s="64"/>
      <c r="E24" s="64">
        <v>402978</v>
      </c>
      <c r="F24" s="64">
        <v>464640</v>
      </c>
      <c r="G24" s="64">
        <v>534802</v>
      </c>
      <c r="H24" s="64">
        <v>545185</v>
      </c>
    </row>
    <row r="25" spans="1:8" s="1" customFormat="1" ht="12.75" x14ac:dyDescent="0.2">
      <c r="A25" s="14"/>
      <c r="B25" s="18" t="s">
        <v>80</v>
      </c>
      <c r="C25" s="57" t="s">
        <v>5</v>
      </c>
      <c r="D25" s="64"/>
      <c r="E25" s="64">
        <v>2104646</v>
      </c>
      <c r="F25" s="64">
        <v>2218145</v>
      </c>
      <c r="G25" s="64">
        <v>2276034</v>
      </c>
      <c r="H25" s="64">
        <v>2381423</v>
      </c>
    </row>
    <row r="26" spans="1:8" s="1" customFormat="1" ht="12.75" x14ac:dyDescent="0.2">
      <c r="A26" s="14"/>
      <c r="B26" s="18" t="s">
        <v>81</v>
      </c>
      <c r="C26" s="57" t="s">
        <v>5</v>
      </c>
      <c r="D26" s="64"/>
      <c r="E26" s="64">
        <v>236783</v>
      </c>
      <c r="F26" s="64">
        <v>227604</v>
      </c>
      <c r="G26" s="64">
        <v>373857</v>
      </c>
      <c r="H26" s="64">
        <v>406712</v>
      </c>
    </row>
    <row r="27" spans="1:8" s="1" customFormat="1" ht="12.75" x14ac:dyDescent="0.2">
      <c r="A27" s="14"/>
      <c r="B27" s="18" t="s">
        <v>82</v>
      </c>
      <c r="C27" s="57" t="s">
        <v>5</v>
      </c>
      <c r="D27" s="64"/>
      <c r="E27" s="64">
        <v>287392</v>
      </c>
      <c r="F27" s="64">
        <v>210327</v>
      </c>
      <c r="G27" s="64">
        <v>234210</v>
      </c>
      <c r="H27" s="64">
        <v>250420</v>
      </c>
    </row>
    <row r="28" spans="1:8" s="1" customFormat="1" ht="12.75" x14ac:dyDescent="0.2">
      <c r="A28" s="14"/>
      <c r="B28" s="18" t="s">
        <v>83</v>
      </c>
      <c r="C28" s="57" t="s">
        <v>5</v>
      </c>
      <c r="D28" s="64"/>
      <c r="E28" s="64">
        <v>1081466</v>
      </c>
      <c r="F28" s="64">
        <v>1121100</v>
      </c>
      <c r="G28" s="64">
        <v>1274018</v>
      </c>
      <c r="H28" s="64">
        <v>1529471</v>
      </c>
    </row>
    <row r="29" spans="1:8" s="1" customFormat="1" ht="12.75" x14ac:dyDescent="0.2">
      <c r="A29" s="14"/>
      <c r="B29" s="18" t="s">
        <v>63</v>
      </c>
      <c r="C29" s="57" t="s">
        <v>5</v>
      </c>
      <c r="D29" s="64"/>
      <c r="E29" s="64">
        <v>1236435</v>
      </c>
      <c r="F29" s="64">
        <v>1301225</v>
      </c>
      <c r="G29" s="64">
        <v>1399915</v>
      </c>
      <c r="H29" s="64">
        <v>1562986</v>
      </c>
    </row>
    <row r="30" spans="1:8" s="1" customFormat="1" ht="12.75" x14ac:dyDescent="0.2">
      <c r="A30" s="14"/>
      <c r="B30" s="18" t="s">
        <v>64</v>
      </c>
      <c r="C30" s="57" t="s">
        <v>5</v>
      </c>
      <c r="D30" s="64"/>
      <c r="E30" s="64">
        <v>820908</v>
      </c>
      <c r="F30" s="64">
        <v>1158577</v>
      </c>
      <c r="G30" s="64">
        <v>1507005</v>
      </c>
      <c r="H30" s="64">
        <v>1946652</v>
      </c>
    </row>
    <row r="31" spans="1:8" s="1" customFormat="1" ht="12.75" x14ac:dyDescent="0.2">
      <c r="A31" s="14"/>
      <c r="B31" s="18" t="s">
        <v>84</v>
      </c>
      <c r="C31" s="57" t="s">
        <v>5</v>
      </c>
      <c r="D31" s="64"/>
      <c r="E31" s="64">
        <v>263064</v>
      </c>
      <c r="F31" s="64">
        <v>277730</v>
      </c>
      <c r="G31" s="64">
        <v>337696</v>
      </c>
      <c r="H31" s="64">
        <v>387963</v>
      </c>
    </row>
    <row r="32" spans="1:8" s="1" customFormat="1" ht="12.75" x14ac:dyDescent="0.2">
      <c r="A32" s="14"/>
      <c r="B32" s="18" t="s">
        <v>85</v>
      </c>
      <c r="C32" s="57" t="s">
        <v>5</v>
      </c>
      <c r="D32" s="64"/>
      <c r="E32" s="64">
        <v>509665</v>
      </c>
      <c r="F32" s="64">
        <v>314226</v>
      </c>
      <c r="G32" s="64">
        <v>314361</v>
      </c>
      <c r="H32" s="64">
        <v>331039</v>
      </c>
    </row>
    <row r="33" spans="1:8" s="1" customFormat="1" ht="12.75" x14ac:dyDescent="0.2">
      <c r="A33" s="14"/>
      <c r="B33" s="26" t="s">
        <v>68</v>
      </c>
      <c r="C33" s="57" t="s">
        <v>5</v>
      </c>
      <c r="D33" s="64"/>
      <c r="E33" s="64"/>
      <c r="F33" s="64"/>
      <c r="G33" s="64"/>
      <c r="H33" s="64"/>
    </row>
    <row r="34" spans="1:8" s="1" customFormat="1" ht="12.75" x14ac:dyDescent="0.2">
      <c r="A34" s="14"/>
      <c r="B34" s="27" t="s">
        <v>69</v>
      </c>
      <c r="C34" s="57" t="s">
        <v>5</v>
      </c>
      <c r="D34" s="64"/>
      <c r="E34" s="64"/>
      <c r="F34" s="64"/>
      <c r="G34" s="64"/>
      <c r="H34" s="64"/>
    </row>
    <row r="35" spans="1:8" s="1" customFormat="1" ht="12.75" x14ac:dyDescent="0.2">
      <c r="A35" s="14"/>
      <c r="B35" s="27" t="s">
        <v>72</v>
      </c>
      <c r="C35" s="57" t="s">
        <v>5</v>
      </c>
      <c r="D35" s="64"/>
      <c r="E35" s="64"/>
      <c r="F35" s="64"/>
      <c r="G35" s="64"/>
      <c r="H35" s="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12" sqref="B12"/>
    </sheetView>
  </sheetViews>
  <sheetFormatPr defaultRowHeight="15" x14ac:dyDescent="0.25"/>
  <cols>
    <col min="1" max="1" width="6.28515625" customWidth="1"/>
    <col min="2" max="2" width="31.42578125" customWidth="1"/>
    <col min="3" max="3" width="10.140625" customWidth="1"/>
    <col min="4" max="4" width="11.5703125" customWidth="1"/>
    <col min="5" max="5" width="11.140625" customWidth="1"/>
    <col min="6" max="6" width="11.28515625" customWidth="1"/>
    <col min="7" max="7" width="12.42578125" customWidth="1"/>
    <col min="8" max="8" width="11.7109375" customWidth="1"/>
  </cols>
  <sheetData>
    <row r="1" spans="1:8" s="4" customFormat="1" ht="12.75" x14ac:dyDescent="0.2">
      <c r="A1" s="2" t="s">
        <v>0</v>
      </c>
      <c r="B1" s="2" t="s">
        <v>1</v>
      </c>
      <c r="C1" s="3" t="s">
        <v>2</v>
      </c>
      <c r="D1" s="2">
        <v>2008</v>
      </c>
      <c r="E1" s="2">
        <v>2009</v>
      </c>
      <c r="F1" s="2">
        <v>2010</v>
      </c>
      <c r="G1" s="2">
        <v>2011</v>
      </c>
      <c r="H1" s="2">
        <v>2012</v>
      </c>
    </row>
    <row r="2" spans="1:8" s="8" customFormat="1" ht="12.75" x14ac:dyDescent="0.2">
      <c r="A2" s="5"/>
      <c r="B2" s="6" t="s">
        <v>7</v>
      </c>
      <c r="C2" s="7"/>
      <c r="D2" s="21"/>
      <c r="E2" s="21"/>
      <c r="F2" s="21"/>
      <c r="G2" s="21"/>
      <c r="H2" s="21"/>
    </row>
    <row r="3" spans="1:8" s="25" customFormat="1" ht="12.75" x14ac:dyDescent="0.2">
      <c r="A3" s="9" t="s">
        <v>86</v>
      </c>
      <c r="B3" s="10" t="s">
        <v>4</v>
      </c>
      <c r="C3" s="9" t="s">
        <v>5</v>
      </c>
      <c r="D3" s="12">
        <v>13404580</v>
      </c>
      <c r="E3" s="12">
        <v>16112139</v>
      </c>
      <c r="F3" s="12">
        <v>20243158</v>
      </c>
      <c r="G3" s="12">
        <v>26498376</v>
      </c>
      <c r="H3" s="12">
        <v>30067906</v>
      </c>
    </row>
    <row r="4" spans="1:8" s="1" customFormat="1" ht="12.75" x14ac:dyDescent="0.2">
      <c r="A4" s="69">
        <v>1</v>
      </c>
      <c r="B4" s="15" t="s">
        <v>87</v>
      </c>
      <c r="C4" s="16"/>
      <c r="D4" s="17"/>
      <c r="E4" s="17"/>
      <c r="F4" s="17"/>
      <c r="G4" s="17"/>
      <c r="H4" s="17"/>
    </row>
    <row r="5" spans="1:8" s="1" customFormat="1" ht="12.75" x14ac:dyDescent="0.2">
      <c r="A5" s="69"/>
      <c r="B5" s="14" t="s">
        <v>46</v>
      </c>
      <c r="C5" s="57" t="s">
        <v>5</v>
      </c>
      <c r="D5" s="17">
        <v>2440660</v>
      </c>
      <c r="E5" s="17">
        <v>2655290</v>
      </c>
      <c r="F5" s="17">
        <v>2962886</v>
      </c>
      <c r="G5" s="17">
        <v>4001614</v>
      </c>
      <c r="H5" s="17">
        <v>3944007</v>
      </c>
    </row>
    <row r="6" spans="1:8" s="1" customFormat="1" ht="12.75" x14ac:dyDescent="0.2">
      <c r="A6" s="69"/>
      <c r="B6" s="14" t="s">
        <v>47</v>
      </c>
      <c r="C6" s="57" t="s">
        <v>5</v>
      </c>
      <c r="D6" s="17">
        <v>4891221</v>
      </c>
      <c r="E6" s="17">
        <v>6053793</v>
      </c>
      <c r="F6" s="17">
        <v>8056159</v>
      </c>
      <c r="G6" s="17">
        <v>10306044</v>
      </c>
      <c r="H6" s="17">
        <v>10546662</v>
      </c>
    </row>
    <row r="7" spans="1:8" s="1" customFormat="1" ht="12.75" x14ac:dyDescent="0.2">
      <c r="A7" s="69"/>
      <c r="B7" s="14" t="s">
        <v>48</v>
      </c>
      <c r="C7" s="57" t="s">
        <v>5</v>
      </c>
      <c r="D7" s="17">
        <v>6072699</v>
      </c>
      <c r="E7" s="17">
        <v>7403056</v>
      </c>
      <c r="F7" s="17">
        <v>9224113</v>
      </c>
      <c r="G7" s="17">
        <v>12190718</v>
      </c>
      <c r="H7" s="17">
        <v>15304743</v>
      </c>
    </row>
    <row r="8" spans="1:8" s="1" customFormat="1" ht="12.75" x14ac:dyDescent="0.2">
      <c r="A8" s="69">
        <v>2</v>
      </c>
      <c r="B8" s="15" t="s">
        <v>88</v>
      </c>
      <c r="C8" s="16"/>
      <c r="D8" s="17"/>
      <c r="E8" s="17"/>
      <c r="F8" s="17"/>
      <c r="G8" s="17"/>
      <c r="H8" s="17"/>
    </row>
    <row r="9" spans="1:8" s="1" customFormat="1" ht="12.75" x14ac:dyDescent="0.2">
      <c r="A9" s="69"/>
      <c r="B9" s="14" t="s">
        <v>49</v>
      </c>
      <c r="C9" s="57" t="s">
        <v>5</v>
      </c>
      <c r="D9" s="17">
        <v>4299222</v>
      </c>
      <c r="E9" s="17">
        <v>5010829</v>
      </c>
      <c r="F9" s="17">
        <v>6079203</v>
      </c>
      <c r="G9" s="17">
        <v>7801775</v>
      </c>
      <c r="H9" s="17">
        <v>7628398</v>
      </c>
    </row>
    <row r="10" spans="1:8" s="1" customFormat="1" ht="12.75" x14ac:dyDescent="0.2">
      <c r="A10" s="69"/>
      <c r="B10" s="14" t="s">
        <v>50</v>
      </c>
      <c r="C10" s="57" t="s">
        <v>5</v>
      </c>
      <c r="D10" s="17">
        <v>7695346</v>
      </c>
      <c r="E10" s="17">
        <v>9248066</v>
      </c>
      <c r="F10" s="17">
        <v>11195465</v>
      </c>
      <c r="G10" s="17">
        <v>15113135</v>
      </c>
      <c r="H10" s="17">
        <v>17942164</v>
      </c>
    </row>
    <row r="11" spans="1:8" s="1" customFormat="1" ht="12.75" x14ac:dyDescent="0.2">
      <c r="A11" s="69"/>
      <c r="B11" s="14" t="s">
        <v>51</v>
      </c>
      <c r="C11" s="57" t="s">
        <v>5</v>
      </c>
      <c r="D11" s="17">
        <v>1410012</v>
      </c>
      <c r="E11" s="17">
        <v>1853244</v>
      </c>
      <c r="F11" s="17">
        <v>2968490</v>
      </c>
      <c r="G11" s="17">
        <v>3583466</v>
      </c>
      <c r="H11" s="17">
        <v>4284729</v>
      </c>
    </row>
    <row r="12" spans="1:8" s="1" customFormat="1" ht="12.75" x14ac:dyDescent="0.2">
      <c r="A12" s="69">
        <v>3</v>
      </c>
      <c r="B12" s="15" t="s">
        <v>89</v>
      </c>
      <c r="C12" s="16"/>
      <c r="D12" s="17"/>
      <c r="E12" s="17"/>
      <c r="F12" s="17"/>
      <c r="G12" s="17"/>
      <c r="H12" s="17"/>
    </row>
    <row r="13" spans="1:8" s="1" customFormat="1" ht="12.75" x14ac:dyDescent="0.2">
      <c r="A13" s="69"/>
      <c r="B13" s="14" t="s">
        <v>70</v>
      </c>
      <c r="C13" s="57" t="s">
        <v>5</v>
      </c>
      <c r="D13" s="17">
        <v>2440660</v>
      </c>
      <c r="E13" s="17">
        <v>2655290</v>
      </c>
      <c r="F13" s="17">
        <v>2962886</v>
      </c>
      <c r="G13" s="17">
        <v>4001614</v>
      </c>
      <c r="H13" s="17">
        <v>3944007</v>
      </c>
    </row>
    <row r="14" spans="1:8" s="1" customFormat="1" ht="12.75" x14ac:dyDescent="0.2">
      <c r="A14" s="14"/>
      <c r="B14" s="14" t="s">
        <v>52</v>
      </c>
      <c r="C14" s="57" t="s">
        <v>5</v>
      </c>
      <c r="D14" s="17">
        <v>166659</v>
      </c>
      <c r="E14" s="17">
        <v>195017</v>
      </c>
      <c r="F14" s="17">
        <v>205589</v>
      </c>
      <c r="G14" s="17">
        <v>245062</v>
      </c>
      <c r="H14" s="17">
        <v>664600</v>
      </c>
    </row>
    <row r="15" spans="1:8" s="1" customFormat="1" ht="12.75" x14ac:dyDescent="0.2">
      <c r="A15" s="14"/>
      <c r="B15" s="14" t="s">
        <v>53</v>
      </c>
      <c r="C15" s="57" t="s">
        <v>5</v>
      </c>
      <c r="D15" s="17">
        <v>3007425</v>
      </c>
      <c r="E15" s="17">
        <v>3719859</v>
      </c>
      <c r="F15" s="17">
        <v>5263357</v>
      </c>
      <c r="G15" s="17">
        <v>6742360</v>
      </c>
      <c r="H15" s="17">
        <v>6890844</v>
      </c>
    </row>
    <row r="16" spans="1:8" s="1" customFormat="1" ht="12.75" x14ac:dyDescent="0.2">
      <c r="A16" s="14"/>
      <c r="B16" s="14" t="s">
        <v>54</v>
      </c>
      <c r="C16" s="57" t="s">
        <v>5</v>
      </c>
      <c r="D16" s="17">
        <v>426516</v>
      </c>
      <c r="E16" s="17">
        <v>546382</v>
      </c>
      <c r="F16" s="17">
        <v>743170</v>
      </c>
      <c r="G16" s="17">
        <v>1033749</v>
      </c>
      <c r="H16" s="17">
        <v>585029</v>
      </c>
    </row>
    <row r="17" spans="1:8" s="1" customFormat="1" ht="12.75" x14ac:dyDescent="0.2">
      <c r="A17" s="14"/>
      <c r="B17" s="14" t="s">
        <v>55</v>
      </c>
      <c r="C17" s="57" t="s">
        <v>5</v>
      </c>
      <c r="D17" s="17">
        <v>1290621</v>
      </c>
      <c r="E17" s="17">
        <v>1592535</v>
      </c>
      <c r="F17" s="17">
        <v>1844043</v>
      </c>
      <c r="G17" s="17">
        <v>2284873</v>
      </c>
      <c r="H17" s="17">
        <v>2287978</v>
      </c>
    </row>
    <row r="18" spans="1:8" s="1" customFormat="1" ht="12.75" x14ac:dyDescent="0.2">
      <c r="A18" s="14"/>
      <c r="B18" s="14" t="s">
        <v>56</v>
      </c>
      <c r="C18" s="57" t="s">
        <v>5</v>
      </c>
      <c r="D18" s="17">
        <v>1248484</v>
      </c>
      <c r="E18" s="17">
        <v>1485389</v>
      </c>
      <c r="F18" s="17">
        <v>1930122</v>
      </c>
      <c r="G18" s="17">
        <v>2483906</v>
      </c>
      <c r="H18" s="17">
        <v>2622581</v>
      </c>
    </row>
    <row r="19" spans="1:8" s="1" customFormat="1" ht="12.75" x14ac:dyDescent="0.2">
      <c r="A19" s="14"/>
      <c r="B19" s="18" t="s">
        <v>57</v>
      </c>
      <c r="C19" s="57" t="s">
        <v>5</v>
      </c>
      <c r="D19" s="17">
        <v>803170</v>
      </c>
      <c r="E19" s="17">
        <v>838820</v>
      </c>
      <c r="F19" s="17">
        <v>1050061</v>
      </c>
      <c r="G19" s="17">
        <v>1356892</v>
      </c>
      <c r="H19" s="17">
        <v>1315835</v>
      </c>
    </row>
    <row r="20" spans="1:8" s="1" customFormat="1" ht="12.75" x14ac:dyDescent="0.2">
      <c r="A20" s="14"/>
      <c r="B20" s="18" t="s">
        <v>58</v>
      </c>
      <c r="C20" s="57" t="s">
        <v>5</v>
      </c>
      <c r="D20" s="17">
        <v>859690</v>
      </c>
      <c r="E20" s="17">
        <v>1073059</v>
      </c>
      <c r="F20" s="17">
        <v>1260879</v>
      </c>
      <c r="G20" s="17">
        <v>1678224</v>
      </c>
      <c r="H20" s="17">
        <f>836990+1147480</f>
        <v>1984470</v>
      </c>
    </row>
    <row r="21" spans="1:8" s="1" customFormat="1" ht="12.75" x14ac:dyDescent="0.2">
      <c r="A21" s="14"/>
      <c r="B21" s="18" t="s">
        <v>59</v>
      </c>
      <c r="C21" s="57" t="s">
        <v>5</v>
      </c>
      <c r="D21" s="17">
        <v>252111</v>
      </c>
      <c r="E21" s="17">
        <v>320653</v>
      </c>
      <c r="F21" s="17">
        <v>386629</v>
      </c>
      <c r="G21" s="17">
        <v>527355</v>
      </c>
      <c r="H21" s="17">
        <v>609081</v>
      </c>
    </row>
    <row r="22" spans="1:8" s="1" customFormat="1" ht="12.75" x14ac:dyDescent="0.2">
      <c r="A22" s="14"/>
      <c r="B22" s="18" t="s">
        <v>60</v>
      </c>
      <c r="C22" s="57" t="s">
        <v>5</v>
      </c>
      <c r="D22" s="17">
        <v>22893</v>
      </c>
      <c r="E22" s="17">
        <v>36679</v>
      </c>
      <c r="F22" s="17">
        <v>42721</v>
      </c>
      <c r="G22" s="17">
        <v>57962</v>
      </c>
      <c r="H22" s="17">
        <v>300608</v>
      </c>
    </row>
    <row r="23" spans="1:8" s="1" customFormat="1" ht="12.75" x14ac:dyDescent="0.2">
      <c r="A23" s="14"/>
      <c r="B23" s="18" t="s">
        <v>61</v>
      </c>
      <c r="C23" s="57" t="s">
        <v>5</v>
      </c>
      <c r="D23" s="17">
        <v>987286</v>
      </c>
      <c r="E23" s="17">
        <v>1358472</v>
      </c>
      <c r="F23" s="17">
        <v>1733572</v>
      </c>
      <c r="G23" s="17">
        <v>2217969</v>
      </c>
      <c r="H23" s="17">
        <f>2198322+134207</f>
        <v>2332529</v>
      </c>
    </row>
    <row r="24" spans="1:8" s="1" customFormat="1" ht="12.75" x14ac:dyDescent="0.2">
      <c r="A24" s="14"/>
      <c r="B24" s="18" t="s">
        <v>62</v>
      </c>
      <c r="C24" s="57" t="s">
        <v>5</v>
      </c>
      <c r="D24" s="17">
        <v>513496</v>
      </c>
      <c r="E24" s="17">
        <v>595630</v>
      </c>
      <c r="F24" s="17">
        <v>713366</v>
      </c>
      <c r="G24" s="17">
        <v>964826</v>
      </c>
      <c r="H24" s="17">
        <v>1394672</v>
      </c>
    </row>
    <row r="25" spans="1:8" s="1" customFormat="1" ht="12.75" x14ac:dyDescent="0.2">
      <c r="A25" s="14"/>
      <c r="B25" s="18" t="s">
        <v>63</v>
      </c>
      <c r="C25" s="57" t="s">
        <v>5</v>
      </c>
      <c r="D25" s="17">
        <v>634945</v>
      </c>
      <c r="E25" s="17">
        <v>755320</v>
      </c>
      <c r="F25" s="17">
        <v>921585</v>
      </c>
      <c r="G25" s="17">
        <v>1213025</v>
      </c>
      <c r="H25" s="17">
        <v>2013557</v>
      </c>
    </row>
    <row r="26" spans="1:8" s="1" customFormat="1" ht="12.75" x14ac:dyDescent="0.2">
      <c r="A26" s="14"/>
      <c r="B26" s="18" t="s">
        <v>64</v>
      </c>
      <c r="C26" s="57" t="s">
        <v>5</v>
      </c>
      <c r="D26" s="17">
        <v>393919</v>
      </c>
      <c r="E26" s="17">
        <v>483418</v>
      </c>
      <c r="F26" s="17">
        <v>614983</v>
      </c>
      <c r="G26" s="17">
        <v>944407</v>
      </c>
      <c r="H26" s="17">
        <v>1285215</v>
      </c>
    </row>
    <row r="27" spans="1:8" s="1" customFormat="1" ht="12.75" x14ac:dyDescent="0.2">
      <c r="A27" s="14"/>
      <c r="B27" s="18" t="s">
        <v>65</v>
      </c>
      <c r="C27" s="57" t="s">
        <v>5</v>
      </c>
      <c r="D27" s="17">
        <v>103561</v>
      </c>
      <c r="E27" s="17">
        <v>118992</v>
      </c>
      <c r="F27" s="17">
        <v>144184</v>
      </c>
      <c r="G27" s="17">
        <v>188391</v>
      </c>
      <c r="H27" s="17">
        <v>260498</v>
      </c>
    </row>
    <row r="28" spans="1:8" s="1" customFormat="1" ht="12.75" x14ac:dyDescent="0.2">
      <c r="A28" s="14"/>
      <c r="B28" s="18" t="s">
        <v>66</v>
      </c>
      <c r="C28" s="57" t="s">
        <v>5</v>
      </c>
      <c r="D28" s="17">
        <v>41268</v>
      </c>
      <c r="E28" s="17">
        <v>47537</v>
      </c>
      <c r="F28" s="17">
        <v>56003</v>
      </c>
      <c r="G28" s="17">
        <v>74346</v>
      </c>
      <c r="H28" s="17"/>
    </row>
    <row r="29" spans="1:8" s="1" customFormat="1" ht="12.75" x14ac:dyDescent="0.2">
      <c r="A29" s="14"/>
      <c r="B29" s="18" t="s">
        <v>67</v>
      </c>
      <c r="C29" s="57" t="s">
        <v>5</v>
      </c>
      <c r="D29" s="17">
        <v>211876</v>
      </c>
      <c r="E29" s="17">
        <v>289087</v>
      </c>
      <c r="F29" s="17">
        <v>370008</v>
      </c>
      <c r="G29" s="17">
        <v>483415</v>
      </c>
      <c r="H29" s="17">
        <v>244200</v>
      </c>
    </row>
    <row r="30" spans="1:8" s="1" customFormat="1" ht="12.75" x14ac:dyDescent="0.2">
      <c r="A30" s="14"/>
      <c r="B30" s="18" t="s">
        <v>68</v>
      </c>
      <c r="C30" s="57" t="s">
        <v>5</v>
      </c>
      <c r="D30" s="20"/>
      <c r="E30" s="20"/>
      <c r="F30" s="20"/>
      <c r="G30" s="20"/>
      <c r="H30" s="17"/>
    </row>
    <row r="31" spans="1:8" s="1" customFormat="1" ht="12.75" x14ac:dyDescent="0.2">
      <c r="A31" s="14"/>
      <c r="B31" s="18" t="s">
        <v>69</v>
      </c>
      <c r="C31" s="57" t="s">
        <v>5</v>
      </c>
      <c r="D31" s="20"/>
      <c r="E31" s="20"/>
      <c r="F31" s="20"/>
      <c r="G31" s="20"/>
      <c r="H3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B13" sqref="B13"/>
    </sheetView>
  </sheetViews>
  <sheetFormatPr defaultRowHeight="15" x14ac:dyDescent="0.25"/>
  <cols>
    <col min="1" max="1" width="5" customWidth="1"/>
    <col min="2" max="2" width="31.140625" customWidth="1"/>
    <col min="3" max="3" width="13.42578125" customWidth="1"/>
    <col min="4" max="4" width="10.5703125" customWidth="1"/>
    <col min="5" max="5" width="11.5703125" customWidth="1"/>
    <col min="6" max="6" width="11.42578125" customWidth="1"/>
    <col min="7" max="7" width="12.28515625" customWidth="1"/>
    <col min="8" max="8" width="12" customWidth="1"/>
  </cols>
  <sheetData>
    <row r="1" spans="1:8" s="4" customFormat="1" ht="12.75" x14ac:dyDescent="0.2">
      <c r="A1" s="2" t="s">
        <v>0</v>
      </c>
      <c r="B1" s="2" t="s">
        <v>1</v>
      </c>
      <c r="C1" s="3" t="s">
        <v>2</v>
      </c>
      <c r="D1" s="2">
        <v>2008</v>
      </c>
      <c r="E1" s="2">
        <v>2009</v>
      </c>
      <c r="F1" s="2">
        <v>2010</v>
      </c>
      <c r="G1" s="2">
        <v>2011</v>
      </c>
      <c r="H1" s="2">
        <v>2012</v>
      </c>
    </row>
    <row r="2" spans="1:8" s="8" customFormat="1" ht="12.75" x14ac:dyDescent="0.2">
      <c r="A2" s="5"/>
      <c r="B2" s="23" t="s">
        <v>8</v>
      </c>
      <c r="C2" s="7"/>
      <c r="D2" s="24"/>
      <c r="E2" s="24"/>
      <c r="F2" s="24"/>
      <c r="G2" s="24"/>
      <c r="H2" s="24"/>
    </row>
    <row r="3" spans="1:8" s="25" customFormat="1" ht="12.75" x14ac:dyDescent="0.2">
      <c r="A3" s="9" t="s">
        <v>86</v>
      </c>
      <c r="B3" s="10" t="s">
        <v>4</v>
      </c>
      <c r="C3" s="9" t="s">
        <v>5</v>
      </c>
      <c r="D3" s="28">
        <v>15133255</v>
      </c>
      <c r="E3" s="28">
        <v>17030990</v>
      </c>
      <c r="F3" s="28">
        <v>19157718</v>
      </c>
      <c r="G3" s="28">
        <v>21212630</v>
      </c>
      <c r="H3" s="28">
        <v>23239695</v>
      </c>
    </row>
    <row r="4" spans="1:8" s="1" customFormat="1" ht="12.75" x14ac:dyDescent="0.2">
      <c r="A4" s="69">
        <v>1</v>
      </c>
      <c r="B4" s="15" t="s">
        <v>87</v>
      </c>
      <c r="C4" s="16"/>
      <c r="D4" s="19"/>
      <c r="E4" s="19"/>
      <c r="F4" s="19"/>
      <c r="G4" s="19"/>
      <c r="H4" s="19"/>
    </row>
    <row r="5" spans="1:8" s="1" customFormat="1" ht="12.75" x14ac:dyDescent="0.2">
      <c r="A5" s="69"/>
      <c r="B5" s="14" t="s">
        <v>71</v>
      </c>
      <c r="C5" s="57" t="s">
        <v>5</v>
      </c>
      <c r="D5" s="19">
        <v>2678946</v>
      </c>
      <c r="E5" s="19">
        <v>2795593</v>
      </c>
      <c r="F5" s="19">
        <v>2867215</v>
      </c>
      <c r="G5" s="19">
        <v>2978088</v>
      </c>
      <c r="H5" s="19">
        <v>3052530</v>
      </c>
    </row>
    <row r="6" spans="1:8" s="1" customFormat="1" ht="12.75" x14ac:dyDescent="0.2">
      <c r="A6" s="69"/>
      <c r="B6" s="14" t="s">
        <v>47</v>
      </c>
      <c r="C6" s="57" t="s">
        <v>5</v>
      </c>
      <c r="D6" s="19">
        <v>4736219</v>
      </c>
      <c r="E6" s="19">
        <v>5515542</v>
      </c>
      <c r="F6" s="19">
        <v>6465212</v>
      </c>
      <c r="G6" s="19">
        <v>7065432</v>
      </c>
      <c r="H6" s="19">
        <v>7578898</v>
      </c>
    </row>
    <row r="7" spans="1:8" s="1" customFormat="1" ht="12.75" x14ac:dyDescent="0.2">
      <c r="A7" s="69"/>
      <c r="B7" s="14" t="s">
        <v>48</v>
      </c>
      <c r="C7" s="57" t="s">
        <v>5</v>
      </c>
      <c r="D7" s="19">
        <v>7607766</v>
      </c>
      <c r="E7" s="19">
        <v>8598895</v>
      </c>
      <c r="F7" s="19">
        <v>9691917</v>
      </c>
      <c r="G7" s="19">
        <v>11024404</v>
      </c>
      <c r="H7" s="19">
        <v>12421779</v>
      </c>
    </row>
    <row r="8" spans="1:8" s="1" customFormat="1" ht="12.75" x14ac:dyDescent="0.2">
      <c r="A8" s="69"/>
      <c r="B8" s="14" t="s">
        <v>72</v>
      </c>
      <c r="C8" s="57" t="s">
        <v>5</v>
      </c>
      <c r="D8" s="19">
        <f t="shared" ref="D8:H8" si="0">D3-(D5+D6+D7)</f>
        <v>110324</v>
      </c>
      <c r="E8" s="19">
        <f t="shared" si="0"/>
        <v>120960</v>
      </c>
      <c r="F8" s="19">
        <f t="shared" si="0"/>
        <v>133374</v>
      </c>
      <c r="G8" s="19">
        <f t="shared" si="0"/>
        <v>144706</v>
      </c>
      <c r="H8" s="19">
        <f t="shared" si="0"/>
        <v>186488</v>
      </c>
    </row>
    <row r="9" spans="1:8" s="1" customFormat="1" ht="12.75" x14ac:dyDescent="0.2">
      <c r="A9" s="69">
        <v>2</v>
      </c>
      <c r="B9" s="15" t="s">
        <v>88</v>
      </c>
      <c r="C9" s="16"/>
      <c r="D9" s="19"/>
      <c r="E9" s="19"/>
      <c r="F9" s="19"/>
      <c r="G9" s="19"/>
      <c r="H9" s="19"/>
    </row>
    <row r="10" spans="1:8" s="1" customFormat="1" ht="12.75" x14ac:dyDescent="0.2">
      <c r="A10" s="69"/>
      <c r="B10" s="14" t="s">
        <v>49</v>
      </c>
      <c r="C10" s="57" t="s">
        <v>5</v>
      </c>
      <c r="D10" s="19"/>
      <c r="E10" s="19">
        <v>5196810</v>
      </c>
      <c r="F10" s="19">
        <v>5454647</v>
      </c>
      <c r="G10" s="19">
        <v>6167954</v>
      </c>
      <c r="H10" s="19">
        <v>6685298</v>
      </c>
    </row>
    <row r="11" spans="1:8" s="1" customFormat="1" ht="12.75" x14ac:dyDescent="0.2">
      <c r="A11" s="69"/>
      <c r="B11" s="14" t="s">
        <v>50</v>
      </c>
      <c r="C11" s="57" t="s">
        <v>5</v>
      </c>
      <c r="D11" s="19"/>
      <c r="E11" s="19">
        <v>9397068</v>
      </c>
      <c r="F11" s="19">
        <v>10726507</v>
      </c>
      <c r="G11" s="19">
        <v>11797560</v>
      </c>
      <c r="H11" s="19">
        <v>12999266</v>
      </c>
    </row>
    <row r="12" spans="1:8" s="1" customFormat="1" ht="12.75" x14ac:dyDescent="0.2">
      <c r="A12" s="69"/>
      <c r="B12" s="14" t="s">
        <v>51</v>
      </c>
      <c r="C12" s="57" t="s">
        <v>5</v>
      </c>
      <c r="D12" s="19"/>
      <c r="E12" s="19">
        <v>2316152</v>
      </c>
      <c r="F12" s="19">
        <v>2846432</v>
      </c>
      <c r="G12" s="19">
        <v>3102410</v>
      </c>
      <c r="H12" s="19">
        <v>3668643</v>
      </c>
    </row>
    <row r="13" spans="1:8" s="1" customFormat="1" ht="12.75" x14ac:dyDescent="0.2">
      <c r="A13" s="69">
        <v>3</v>
      </c>
      <c r="B13" s="15" t="s">
        <v>89</v>
      </c>
      <c r="C13" s="16"/>
      <c r="D13" s="19"/>
      <c r="E13" s="19"/>
      <c r="F13" s="19"/>
      <c r="G13" s="19"/>
      <c r="H13" s="19"/>
    </row>
    <row r="14" spans="1:8" s="1" customFormat="1" ht="12.75" x14ac:dyDescent="0.2">
      <c r="A14" s="14"/>
      <c r="B14" s="14" t="s">
        <v>70</v>
      </c>
      <c r="C14" s="57" t="s">
        <v>5</v>
      </c>
      <c r="D14" s="19"/>
      <c r="E14" s="19">
        <v>2795593</v>
      </c>
      <c r="F14" s="19">
        <v>2867215</v>
      </c>
      <c r="G14" s="19">
        <v>2978088</v>
      </c>
      <c r="H14" s="19">
        <v>3052530</v>
      </c>
    </row>
    <row r="15" spans="1:8" s="1" customFormat="1" ht="12.75" x14ac:dyDescent="0.2">
      <c r="A15" s="14"/>
      <c r="B15" s="14" t="s">
        <v>73</v>
      </c>
      <c r="C15" s="57" t="s">
        <v>5</v>
      </c>
      <c r="D15" s="19"/>
      <c r="E15" s="19">
        <v>346218</v>
      </c>
      <c r="F15" s="19">
        <v>345538</v>
      </c>
      <c r="G15" s="19">
        <v>402384</v>
      </c>
      <c r="H15" s="19">
        <v>452639</v>
      </c>
    </row>
    <row r="16" spans="1:8" s="1" customFormat="1" ht="12.75" x14ac:dyDescent="0.2">
      <c r="A16" s="14"/>
      <c r="B16" s="14" t="s">
        <v>74</v>
      </c>
      <c r="C16" s="57" t="s">
        <v>5</v>
      </c>
      <c r="D16" s="19"/>
      <c r="E16" s="19">
        <v>3356539</v>
      </c>
      <c r="F16" s="19">
        <v>3996077</v>
      </c>
      <c r="G16" s="19">
        <v>4513370</v>
      </c>
      <c r="H16" s="19">
        <v>487529</v>
      </c>
    </row>
    <row r="17" spans="1:8" s="1" customFormat="1" ht="12.75" x14ac:dyDescent="0.2">
      <c r="A17" s="14"/>
      <c r="B17" s="14" t="s">
        <v>54</v>
      </c>
      <c r="C17" s="57" t="s">
        <v>5</v>
      </c>
      <c r="D17" s="19"/>
      <c r="E17" s="19">
        <v>280876</v>
      </c>
      <c r="F17" s="19">
        <v>375702</v>
      </c>
      <c r="G17" s="19">
        <v>398836</v>
      </c>
      <c r="H17" s="19">
        <v>483646</v>
      </c>
    </row>
    <row r="18" spans="1:8" s="1" customFormat="1" ht="12.75" x14ac:dyDescent="0.2">
      <c r="A18" s="14"/>
      <c r="B18" s="14" t="s">
        <v>75</v>
      </c>
      <c r="C18" s="57" t="s">
        <v>5</v>
      </c>
      <c r="D18" s="19"/>
      <c r="E18" s="19">
        <v>87918</v>
      </c>
      <c r="F18" s="19">
        <v>95940</v>
      </c>
      <c r="G18" s="19">
        <v>105456</v>
      </c>
      <c r="H18" s="19">
        <v>109566</v>
      </c>
    </row>
    <row r="19" spans="1:8" s="1" customFormat="1" ht="12.75" x14ac:dyDescent="0.2">
      <c r="A19" s="14"/>
      <c r="B19" s="14" t="s">
        <v>55</v>
      </c>
      <c r="C19" s="57" t="s">
        <v>5</v>
      </c>
      <c r="D19" s="19"/>
      <c r="E19" s="19">
        <v>1443991</v>
      </c>
      <c r="F19" s="19">
        <v>1651955</v>
      </c>
      <c r="G19" s="19">
        <v>1645386</v>
      </c>
      <c r="H19" s="19">
        <v>1657918</v>
      </c>
    </row>
    <row r="20" spans="1:8" s="1" customFormat="1" ht="12.75" x14ac:dyDescent="0.2">
      <c r="A20" s="14"/>
      <c r="B20" s="14" t="s">
        <v>56</v>
      </c>
      <c r="C20" s="57" t="s">
        <v>5</v>
      </c>
      <c r="D20" s="19"/>
      <c r="E20" s="19">
        <v>1583386</v>
      </c>
      <c r="F20" s="19">
        <v>1797810</v>
      </c>
      <c r="G20" s="19">
        <v>2026579</v>
      </c>
      <c r="H20" s="19">
        <v>2228375</v>
      </c>
    </row>
    <row r="21" spans="1:8" s="1" customFormat="1" ht="12.75" x14ac:dyDescent="0.2">
      <c r="A21" s="14"/>
      <c r="B21" s="14" t="s">
        <v>76</v>
      </c>
      <c r="C21" s="57" t="s">
        <v>5</v>
      </c>
      <c r="D21" s="19"/>
      <c r="E21" s="19">
        <v>412959</v>
      </c>
      <c r="F21" s="19">
        <v>479780</v>
      </c>
      <c r="G21" s="19">
        <v>553587</v>
      </c>
      <c r="H21" s="19">
        <v>605048</v>
      </c>
    </row>
    <row r="22" spans="1:8" s="1" customFormat="1" ht="12.75" x14ac:dyDescent="0.2">
      <c r="A22" s="14"/>
      <c r="B22" s="18" t="s">
        <v>77</v>
      </c>
      <c r="C22" s="57" t="s">
        <v>5</v>
      </c>
      <c r="D22" s="19"/>
      <c r="E22" s="19">
        <v>770387</v>
      </c>
      <c r="F22" s="19">
        <v>874019</v>
      </c>
      <c r="G22" s="19">
        <v>981055</v>
      </c>
      <c r="H22" s="19">
        <v>1012475</v>
      </c>
    </row>
    <row r="23" spans="1:8" s="1" customFormat="1" ht="12.75" x14ac:dyDescent="0.2">
      <c r="A23" s="14"/>
      <c r="B23" s="18" t="s">
        <v>78</v>
      </c>
      <c r="C23" s="57" t="s">
        <v>5</v>
      </c>
      <c r="D23" s="19"/>
      <c r="E23" s="19">
        <v>774519</v>
      </c>
      <c r="F23" s="19">
        <v>912327</v>
      </c>
      <c r="G23" s="19">
        <v>1184367</v>
      </c>
      <c r="H23" s="19">
        <v>1515418</v>
      </c>
    </row>
    <row r="24" spans="1:8" s="1" customFormat="1" ht="12.75" x14ac:dyDescent="0.2">
      <c r="A24" s="14"/>
      <c r="B24" s="18" t="s">
        <v>79</v>
      </c>
      <c r="C24" s="57" t="s">
        <v>5</v>
      </c>
      <c r="D24" s="19"/>
      <c r="E24" s="19">
        <v>317580</v>
      </c>
      <c r="F24" s="19">
        <v>364220</v>
      </c>
      <c r="G24" s="19">
        <v>421037</v>
      </c>
      <c r="H24" s="19">
        <v>429389</v>
      </c>
    </row>
    <row r="25" spans="1:8" s="1" customFormat="1" ht="12.75" x14ac:dyDescent="0.2">
      <c r="A25" s="14"/>
      <c r="B25" s="18" t="s">
        <v>80</v>
      </c>
      <c r="C25" s="57" t="s">
        <v>5</v>
      </c>
      <c r="D25" s="19"/>
      <c r="E25" s="19">
        <v>1940995</v>
      </c>
      <c r="F25" s="19">
        <v>2041606</v>
      </c>
      <c r="G25" s="19">
        <v>2101714</v>
      </c>
      <c r="H25" s="19">
        <v>2198322</v>
      </c>
    </row>
    <row r="26" spans="1:8" s="1" customFormat="1" ht="12.75" x14ac:dyDescent="0.2">
      <c r="A26" s="14"/>
      <c r="B26" s="18" t="s">
        <v>81</v>
      </c>
      <c r="C26" s="57" t="s">
        <v>5</v>
      </c>
      <c r="D26" s="19"/>
      <c r="E26" s="19">
        <v>140805</v>
      </c>
      <c r="F26" s="19">
        <v>135745</v>
      </c>
      <c r="G26" s="19">
        <v>204609</v>
      </c>
      <c r="H26" s="19">
        <v>230818</v>
      </c>
    </row>
    <row r="27" spans="1:8" s="1" customFormat="1" ht="12.75" x14ac:dyDescent="0.2">
      <c r="A27" s="14"/>
      <c r="B27" s="18" t="s">
        <v>82</v>
      </c>
      <c r="C27" s="57" t="s">
        <v>5</v>
      </c>
      <c r="D27" s="19"/>
      <c r="E27" s="19">
        <v>105809</v>
      </c>
      <c r="F27" s="19">
        <v>115323</v>
      </c>
      <c r="G27" s="19">
        <v>122680</v>
      </c>
      <c r="H27" s="19">
        <v>134207</v>
      </c>
    </row>
    <row r="28" spans="1:8" s="1" customFormat="1" ht="12.75" x14ac:dyDescent="0.2">
      <c r="A28" s="14"/>
      <c r="B28" s="18" t="s">
        <v>83</v>
      </c>
      <c r="C28" s="57" t="s">
        <v>5</v>
      </c>
      <c r="D28" s="19"/>
      <c r="E28" s="19">
        <v>654495</v>
      </c>
      <c r="F28" s="19">
        <v>782447</v>
      </c>
      <c r="G28" s="19">
        <v>892070</v>
      </c>
      <c r="H28" s="19">
        <v>1070594</v>
      </c>
    </row>
    <row r="29" spans="1:8" s="1" customFormat="1" ht="12.75" x14ac:dyDescent="0.2">
      <c r="A29" s="14"/>
      <c r="B29" s="18" t="s">
        <v>63</v>
      </c>
      <c r="C29" s="57" t="s">
        <v>5</v>
      </c>
      <c r="D29" s="19"/>
      <c r="E29" s="19">
        <v>966608</v>
      </c>
      <c r="F29" s="19">
        <v>1015237</v>
      </c>
      <c r="G29" s="19">
        <v>1095796</v>
      </c>
      <c r="H29" s="19">
        <v>1223047</v>
      </c>
    </row>
    <row r="30" spans="1:8" s="1" customFormat="1" ht="12.75" x14ac:dyDescent="0.2">
      <c r="A30" s="14"/>
      <c r="B30" s="18" t="s">
        <v>64</v>
      </c>
      <c r="C30" s="57" t="s">
        <v>5</v>
      </c>
      <c r="D30" s="19"/>
      <c r="E30" s="19">
        <v>534799</v>
      </c>
      <c r="F30" s="19">
        <v>753296</v>
      </c>
      <c r="G30" s="19">
        <v>983017</v>
      </c>
      <c r="H30" s="19">
        <v>1269390</v>
      </c>
    </row>
    <row r="31" spans="1:8" s="1" customFormat="1" ht="12.75" x14ac:dyDescent="0.2">
      <c r="A31" s="14"/>
      <c r="B31" s="18" t="s">
        <v>84</v>
      </c>
      <c r="C31" s="57" t="s">
        <v>5</v>
      </c>
      <c r="D31" s="19"/>
      <c r="E31" s="19">
        <v>144162</v>
      </c>
      <c r="F31" s="19">
        <v>186752</v>
      </c>
      <c r="G31" s="19">
        <v>224580</v>
      </c>
      <c r="H31" s="19">
        <v>260498</v>
      </c>
    </row>
    <row r="32" spans="1:8" s="1" customFormat="1" ht="12.75" x14ac:dyDescent="0.2">
      <c r="A32" s="14"/>
      <c r="B32" s="18" t="s">
        <v>85</v>
      </c>
      <c r="C32" s="57" t="s">
        <v>5</v>
      </c>
      <c r="D32" s="19"/>
      <c r="E32" s="19">
        <v>252341</v>
      </c>
      <c r="F32" s="19">
        <v>233355</v>
      </c>
      <c r="G32" s="19">
        <v>233313</v>
      </c>
      <c r="H32" s="19">
        <v>244200</v>
      </c>
    </row>
    <row r="33" spans="1:8" s="1" customFormat="1" ht="12.75" x14ac:dyDescent="0.2">
      <c r="A33" s="14"/>
      <c r="B33" s="26" t="s">
        <v>68</v>
      </c>
      <c r="C33" s="57" t="s">
        <v>5</v>
      </c>
      <c r="D33" s="19"/>
      <c r="E33" s="19"/>
      <c r="F33" s="19"/>
      <c r="G33" s="19"/>
      <c r="H33" s="19"/>
    </row>
    <row r="34" spans="1:8" s="1" customFormat="1" ht="12.75" x14ac:dyDescent="0.2">
      <c r="A34" s="14"/>
      <c r="B34" s="27" t="s">
        <v>69</v>
      </c>
      <c r="C34" s="57" t="s">
        <v>5</v>
      </c>
      <c r="D34" s="29"/>
      <c r="E34" s="29"/>
      <c r="F34" s="29"/>
      <c r="G34" s="29"/>
      <c r="H34" s="19"/>
    </row>
    <row r="35" spans="1:8" s="1" customFormat="1" ht="12.75" x14ac:dyDescent="0.2">
      <c r="A35" s="14"/>
      <c r="B35" s="27" t="s">
        <v>72</v>
      </c>
      <c r="C35" s="57" t="s">
        <v>5</v>
      </c>
      <c r="D35" s="19"/>
      <c r="E35" s="29">
        <v>120960</v>
      </c>
      <c r="F35" s="19">
        <v>133374</v>
      </c>
      <c r="G35" s="19">
        <v>144706</v>
      </c>
      <c r="H35" s="19">
        <v>186488</v>
      </c>
    </row>
    <row r="36" spans="1:8" x14ac:dyDescent="0.25">
      <c r="D36" s="65"/>
      <c r="E36" s="65"/>
      <c r="F36" s="65"/>
      <c r="G36" s="65"/>
      <c r="H36" s="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L9" sqref="L9"/>
    </sheetView>
  </sheetViews>
  <sheetFormatPr defaultRowHeight="15" x14ac:dyDescent="0.25"/>
  <cols>
    <col min="1" max="1" width="5.7109375" customWidth="1"/>
    <col min="2" max="2" width="15" customWidth="1"/>
    <col min="3" max="3" width="20" customWidth="1"/>
  </cols>
  <sheetData>
    <row r="1" spans="1:8" s="4" customFormat="1" ht="12.75" x14ac:dyDescent="0.2">
      <c r="A1" s="2" t="s">
        <v>0</v>
      </c>
      <c r="B1" s="2" t="s">
        <v>1</v>
      </c>
      <c r="C1" s="3" t="s">
        <v>2</v>
      </c>
      <c r="D1" s="2">
        <v>2008</v>
      </c>
      <c r="E1" s="2">
        <v>2009</v>
      </c>
      <c r="F1" s="2">
        <v>2010</v>
      </c>
      <c r="G1" s="2">
        <v>2011</v>
      </c>
      <c r="H1" s="2">
        <v>2012</v>
      </c>
    </row>
    <row r="2" spans="1:8" s="8" customFormat="1" ht="12.75" x14ac:dyDescent="0.2">
      <c r="A2" s="5"/>
      <c r="B2" s="23" t="s">
        <v>9</v>
      </c>
      <c r="C2" s="7"/>
      <c r="D2" s="24"/>
      <c r="E2" s="24"/>
      <c r="F2" s="24"/>
      <c r="G2" s="24"/>
      <c r="H2" s="24"/>
    </row>
    <row r="3" spans="1:8" s="1" customFormat="1" ht="12.75" x14ac:dyDescent="0.2">
      <c r="A3" s="14"/>
      <c r="B3" s="30" t="s">
        <v>4</v>
      </c>
      <c r="C3" s="16" t="s">
        <v>10</v>
      </c>
      <c r="D3" s="66">
        <v>25.3</v>
      </c>
      <c r="E3" s="66">
        <v>29.8</v>
      </c>
      <c r="F3" s="66">
        <v>36.299999999999997</v>
      </c>
      <c r="G3" s="66">
        <v>46.4</v>
      </c>
      <c r="H3" s="31"/>
    </row>
    <row r="4" spans="1:8" x14ac:dyDescent="0.25">
      <c r="D4" s="67"/>
      <c r="E4" s="67"/>
      <c r="F4" s="67"/>
      <c r="G4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J15" sqref="J15"/>
    </sheetView>
  </sheetViews>
  <sheetFormatPr defaultRowHeight="15" x14ac:dyDescent="0.25"/>
  <cols>
    <col min="1" max="1" width="5" customWidth="1"/>
    <col min="2" max="2" width="30.7109375" customWidth="1"/>
    <col min="3" max="3" width="11.28515625" customWidth="1"/>
    <col min="5" max="8" width="9.7109375" bestFit="1" customWidth="1"/>
  </cols>
  <sheetData>
    <row r="1" spans="1:8" s="4" customFormat="1" ht="12.75" x14ac:dyDescent="0.2">
      <c r="A1" s="2" t="s">
        <v>0</v>
      </c>
      <c r="B1" s="2" t="s">
        <v>1</v>
      </c>
      <c r="C1" s="3" t="s">
        <v>2</v>
      </c>
      <c r="D1" s="2">
        <v>2008</v>
      </c>
      <c r="E1" s="2">
        <v>2009</v>
      </c>
      <c r="F1" s="2">
        <v>2010</v>
      </c>
      <c r="G1" s="2">
        <v>2011</v>
      </c>
      <c r="H1" s="2">
        <v>2012</v>
      </c>
    </row>
    <row r="2" spans="1:8" s="62" customFormat="1" ht="12.75" x14ac:dyDescent="0.2">
      <c r="A2" s="58"/>
      <c r="B2" s="59" t="s">
        <v>12</v>
      </c>
      <c r="C2" s="60"/>
      <c r="D2" s="61"/>
      <c r="E2" s="61"/>
      <c r="F2" s="61"/>
      <c r="G2" s="61"/>
      <c r="H2" s="61"/>
    </row>
    <row r="3" spans="1:8" s="25" customFormat="1" ht="12.75" x14ac:dyDescent="0.2">
      <c r="A3" s="37"/>
      <c r="B3" s="38" t="s">
        <v>11</v>
      </c>
      <c r="C3" s="39" t="s">
        <v>5</v>
      </c>
      <c r="D3" s="40"/>
      <c r="E3" s="40">
        <v>3698897</v>
      </c>
      <c r="F3" s="40">
        <v>5047620</v>
      </c>
      <c r="G3" s="40">
        <v>5643046</v>
      </c>
      <c r="H3" s="40">
        <v>7674981</v>
      </c>
    </row>
    <row r="4" spans="1:8" s="25" customFormat="1" ht="12.75" x14ac:dyDescent="0.2">
      <c r="A4" s="37"/>
      <c r="B4" s="38" t="s">
        <v>13</v>
      </c>
      <c r="C4" s="39" t="s">
        <v>5</v>
      </c>
      <c r="D4" s="40"/>
      <c r="E4" s="40">
        <v>3422424</v>
      </c>
      <c r="F4" s="40">
        <v>4618819</v>
      </c>
      <c r="G4" s="40">
        <v>5216606</v>
      </c>
      <c r="H4" s="40">
        <v>5516581</v>
      </c>
    </row>
    <row r="5" spans="1:8" s="25" customFormat="1" ht="12.75" x14ac:dyDescent="0.2">
      <c r="A5" s="37"/>
      <c r="B5" s="41" t="s">
        <v>14</v>
      </c>
      <c r="C5" s="42" t="s">
        <v>5</v>
      </c>
      <c r="D5" s="19"/>
      <c r="E5" s="19">
        <v>2223694</v>
      </c>
      <c r="F5" s="19">
        <v>2937246</v>
      </c>
      <c r="G5" s="19">
        <v>3202134</v>
      </c>
      <c r="H5" s="19">
        <v>3303000</v>
      </c>
    </row>
    <row r="6" spans="1:8" s="25" customFormat="1" ht="12.75" x14ac:dyDescent="0.2">
      <c r="A6" s="43"/>
      <c r="B6" s="44" t="s">
        <v>15</v>
      </c>
      <c r="C6" s="42" t="s">
        <v>5</v>
      </c>
      <c r="D6" s="45"/>
      <c r="E6" s="45">
        <v>1290580</v>
      </c>
      <c r="F6" s="45">
        <v>1449158</v>
      </c>
      <c r="G6" s="45">
        <v>1704518</v>
      </c>
      <c r="H6" s="45">
        <v>1990000</v>
      </c>
    </row>
    <row r="7" spans="1:8" s="25" customFormat="1" ht="12.75" x14ac:dyDescent="0.2">
      <c r="A7" s="43"/>
      <c r="B7" s="46" t="s">
        <v>16</v>
      </c>
      <c r="C7" s="42" t="s">
        <v>5</v>
      </c>
      <c r="D7" s="45"/>
      <c r="E7" s="45">
        <v>328</v>
      </c>
      <c r="F7" s="45">
        <v>326</v>
      </c>
      <c r="G7" s="45">
        <v>548</v>
      </c>
      <c r="H7" s="45"/>
    </row>
    <row r="8" spans="1:8" s="25" customFormat="1" ht="12.75" x14ac:dyDescent="0.2">
      <c r="A8" s="43"/>
      <c r="B8" s="44" t="s">
        <v>17</v>
      </c>
      <c r="C8" s="42" t="s">
        <v>5</v>
      </c>
      <c r="D8" s="45"/>
      <c r="E8" s="45">
        <v>45243</v>
      </c>
      <c r="F8" s="45">
        <v>83882</v>
      </c>
      <c r="G8" s="45">
        <v>125411</v>
      </c>
      <c r="H8" s="45">
        <v>130000</v>
      </c>
    </row>
    <row r="9" spans="1:8" s="25" customFormat="1" ht="12.75" x14ac:dyDescent="0.2">
      <c r="A9" s="43"/>
      <c r="B9" s="44" t="s">
        <v>18</v>
      </c>
      <c r="C9" s="42" t="s">
        <v>5</v>
      </c>
      <c r="D9" s="45"/>
      <c r="E9" s="45">
        <v>63845</v>
      </c>
      <c r="F9" s="45">
        <v>85351</v>
      </c>
      <c r="G9" s="45">
        <v>109159</v>
      </c>
      <c r="H9" s="45">
        <v>120000</v>
      </c>
    </row>
    <row r="10" spans="1:8" s="25" customFormat="1" ht="12.75" x14ac:dyDescent="0.2">
      <c r="A10" s="43"/>
      <c r="B10" s="44" t="s">
        <v>19</v>
      </c>
      <c r="C10" s="42" t="s">
        <v>5</v>
      </c>
      <c r="D10" s="45"/>
      <c r="E10" s="45">
        <v>89051</v>
      </c>
      <c r="F10" s="45">
        <v>127947</v>
      </c>
      <c r="G10" s="45">
        <v>134175</v>
      </c>
      <c r="H10" s="45">
        <v>150000</v>
      </c>
    </row>
    <row r="11" spans="1:8" s="25" customFormat="1" ht="12.75" x14ac:dyDescent="0.2">
      <c r="A11" s="43"/>
      <c r="B11" s="44" t="s">
        <v>20</v>
      </c>
      <c r="C11" s="42" t="s">
        <v>5</v>
      </c>
      <c r="D11" s="45"/>
      <c r="E11" s="45">
        <v>25727</v>
      </c>
      <c r="F11" s="45">
        <v>261198</v>
      </c>
      <c r="G11" s="45">
        <v>119535</v>
      </c>
      <c r="H11" s="45">
        <v>48000</v>
      </c>
    </row>
    <row r="12" spans="1:8" s="25" customFormat="1" ht="12.75" x14ac:dyDescent="0.2">
      <c r="A12" s="43"/>
      <c r="B12" s="44" t="s">
        <v>21</v>
      </c>
      <c r="C12" s="42" t="s">
        <v>5</v>
      </c>
      <c r="D12" s="45"/>
      <c r="E12" s="45">
        <v>619499</v>
      </c>
      <c r="F12" s="45">
        <v>816583</v>
      </c>
      <c r="G12" s="45">
        <v>863586</v>
      </c>
      <c r="H12" s="45">
        <v>778000</v>
      </c>
    </row>
    <row r="13" spans="1:8" s="25" customFormat="1" ht="12.75" x14ac:dyDescent="0.2">
      <c r="A13" s="43"/>
      <c r="B13" s="44" t="s">
        <v>22</v>
      </c>
      <c r="C13" s="42" t="s">
        <v>5</v>
      </c>
      <c r="D13" s="45"/>
      <c r="E13" s="45">
        <f>E5-SUM(E6:E12)</f>
        <v>89421</v>
      </c>
      <c r="F13" s="45">
        <f>F5-SUM(F6:F12)</f>
        <v>112801</v>
      </c>
      <c r="G13" s="45">
        <f>G5-SUM(G6:G12)</f>
        <v>145202</v>
      </c>
      <c r="H13" s="45">
        <f>H5-SUM(H6:H12)</f>
        <v>87000</v>
      </c>
    </row>
    <row r="14" spans="1:8" s="25" customFormat="1" ht="12.75" x14ac:dyDescent="0.2">
      <c r="A14" s="37"/>
      <c r="B14" s="47" t="s">
        <v>23</v>
      </c>
      <c r="C14" s="42" t="s">
        <v>5</v>
      </c>
      <c r="D14" s="19"/>
      <c r="E14" s="19"/>
      <c r="F14" s="19"/>
      <c r="G14" s="19"/>
      <c r="H14" s="19"/>
    </row>
    <row r="15" spans="1:8" s="25" customFormat="1" ht="12.75" x14ac:dyDescent="0.2">
      <c r="A15" s="37"/>
      <c r="B15" s="47" t="s">
        <v>24</v>
      </c>
      <c r="C15" s="42" t="s">
        <v>5</v>
      </c>
      <c r="D15" s="19"/>
      <c r="E15" s="19">
        <v>129121</v>
      </c>
      <c r="F15" s="19">
        <v>171822</v>
      </c>
      <c r="G15" s="19">
        <v>241110</v>
      </c>
      <c r="H15" s="19">
        <v>400000</v>
      </c>
    </row>
    <row r="16" spans="1:8" s="25" customFormat="1" ht="12.75" x14ac:dyDescent="0.2">
      <c r="A16" s="37"/>
      <c r="B16" s="47" t="s">
        <v>25</v>
      </c>
      <c r="C16" s="42" t="s">
        <v>5</v>
      </c>
      <c r="D16" s="19"/>
      <c r="E16" s="19"/>
      <c r="F16" s="19"/>
      <c r="G16" s="19"/>
      <c r="H16" s="19"/>
    </row>
    <row r="17" spans="1:8" s="25" customFormat="1" ht="12.75" x14ac:dyDescent="0.2">
      <c r="A17" s="37"/>
      <c r="B17" s="47" t="s">
        <v>26</v>
      </c>
      <c r="C17" s="42" t="s">
        <v>5</v>
      </c>
      <c r="D17" s="19"/>
      <c r="E17" s="19"/>
      <c r="F17" s="19"/>
      <c r="G17" s="19"/>
      <c r="H17" s="19"/>
    </row>
    <row r="18" spans="1:8" s="25" customFormat="1" ht="12.75" x14ac:dyDescent="0.2">
      <c r="A18" s="37"/>
      <c r="B18" s="47" t="s">
        <v>27</v>
      </c>
      <c r="C18" s="42" t="s">
        <v>5</v>
      </c>
      <c r="D18" s="19"/>
      <c r="E18" s="19">
        <v>245189</v>
      </c>
      <c r="F18" s="19">
        <v>326142</v>
      </c>
      <c r="G18" s="19">
        <v>381802</v>
      </c>
      <c r="H18" s="19">
        <v>429720</v>
      </c>
    </row>
    <row r="19" spans="1:8" s="25" customFormat="1" ht="12.75" x14ac:dyDescent="0.2">
      <c r="A19" s="37"/>
      <c r="B19" s="47" t="s">
        <v>28</v>
      </c>
      <c r="C19" s="42" t="s">
        <v>5</v>
      </c>
      <c r="D19" s="19"/>
      <c r="E19" s="68">
        <v>764420</v>
      </c>
      <c r="F19" s="19">
        <v>1153609</v>
      </c>
      <c r="G19" s="19">
        <v>1361560</v>
      </c>
      <c r="H19" s="19">
        <v>1383881</v>
      </c>
    </row>
    <row r="20" spans="1:8" s="25" customFormat="1" ht="12.75" x14ac:dyDescent="0.2">
      <c r="A20" s="37"/>
      <c r="B20" s="47" t="s">
        <v>29</v>
      </c>
      <c r="C20" s="42" t="s">
        <v>5</v>
      </c>
      <c r="D20" s="19"/>
      <c r="E20" s="19">
        <v>60000</v>
      </c>
      <c r="F20" s="19">
        <v>30000</v>
      </c>
      <c r="G20" s="19">
        <v>30000</v>
      </c>
      <c r="H20" s="19"/>
    </row>
    <row r="21" spans="1:8" s="25" customFormat="1" ht="12.75" x14ac:dyDescent="0.2">
      <c r="A21" s="37"/>
      <c r="B21" s="38" t="s">
        <v>30</v>
      </c>
      <c r="C21" s="39" t="s">
        <v>5</v>
      </c>
      <c r="D21" s="40"/>
      <c r="E21" s="40">
        <v>276473</v>
      </c>
      <c r="F21" s="40">
        <v>428801</v>
      </c>
      <c r="G21" s="40">
        <v>426440</v>
      </c>
      <c r="H21" s="40">
        <v>2158400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K12" sqref="K12"/>
    </sheetView>
  </sheetViews>
  <sheetFormatPr defaultRowHeight="15" x14ac:dyDescent="0.25"/>
  <cols>
    <col min="1" max="1" width="6.140625" customWidth="1"/>
    <col min="2" max="2" width="34" customWidth="1"/>
    <col min="3" max="3" width="12.42578125" customWidth="1"/>
  </cols>
  <sheetData>
    <row r="1" spans="1:8" s="4" customFormat="1" ht="12.75" x14ac:dyDescent="0.2">
      <c r="A1" s="2" t="s">
        <v>0</v>
      </c>
      <c r="B1" s="2" t="s">
        <v>1</v>
      </c>
      <c r="C1" s="3" t="s">
        <v>2</v>
      </c>
      <c r="D1" s="2">
        <v>2008</v>
      </c>
      <c r="E1" s="2">
        <v>2009</v>
      </c>
      <c r="F1" s="2">
        <v>2010</v>
      </c>
      <c r="G1" s="2">
        <v>2011</v>
      </c>
      <c r="H1" s="2">
        <v>2012</v>
      </c>
    </row>
    <row r="2" spans="1:8" s="8" customFormat="1" ht="12.75" x14ac:dyDescent="0.2">
      <c r="A2" s="5"/>
      <c r="B2" s="32" t="s">
        <v>31</v>
      </c>
      <c r="C2" s="33"/>
      <c r="D2" s="21"/>
      <c r="E2" s="21"/>
      <c r="F2" s="21"/>
      <c r="G2" s="21"/>
      <c r="H2" s="21"/>
    </row>
    <row r="3" spans="1:8" s="25" customFormat="1" ht="12.75" x14ac:dyDescent="0.2">
      <c r="A3" s="22"/>
      <c r="B3" s="48" t="s">
        <v>32</v>
      </c>
      <c r="C3" s="34" t="s">
        <v>5</v>
      </c>
      <c r="D3" s="12">
        <v>2359837</v>
      </c>
      <c r="E3" s="12">
        <v>3531200</v>
      </c>
      <c r="F3" s="12">
        <v>4779748</v>
      </c>
      <c r="G3" s="12">
        <v>5504538</v>
      </c>
      <c r="H3" s="12">
        <v>9613427</v>
      </c>
    </row>
    <row r="4" spans="1:8" s="25" customFormat="1" ht="12.75" x14ac:dyDescent="0.2">
      <c r="A4" s="22"/>
      <c r="B4" s="48" t="s">
        <v>33</v>
      </c>
      <c r="C4" s="34" t="s">
        <v>5</v>
      </c>
      <c r="D4" s="12">
        <v>227532</v>
      </c>
      <c r="E4" s="12">
        <v>591000</v>
      </c>
      <c r="F4" s="12">
        <v>2051767</v>
      </c>
      <c r="G4" s="12">
        <v>2005010</v>
      </c>
      <c r="H4" s="12">
        <v>1524791</v>
      </c>
    </row>
    <row r="5" spans="1:8" s="36" customFormat="1" ht="12.75" x14ac:dyDescent="0.2">
      <c r="A5" s="49"/>
      <c r="B5" s="50" t="s">
        <v>34</v>
      </c>
      <c r="C5" s="53" t="s">
        <v>5</v>
      </c>
      <c r="D5" s="35">
        <v>225824</v>
      </c>
      <c r="E5" s="35">
        <v>283600</v>
      </c>
      <c r="F5" s="35">
        <v>1335537</v>
      </c>
      <c r="G5" s="35">
        <v>1061092</v>
      </c>
      <c r="H5" s="35">
        <v>744267</v>
      </c>
    </row>
    <row r="6" spans="1:8" s="25" customFormat="1" ht="12.75" x14ac:dyDescent="0.2">
      <c r="A6" s="22"/>
      <c r="B6" s="48" t="s">
        <v>35</v>
      </c>
      <c r="C6" s="34" t="s">
        <v>5</v>
      </c>
      <c r="D6" s="12">
        <v>1715761</v>
      </c>
      <c r="E6" s="12">
        <v>2045500</v>
      </c>
      <c r="F6" s="12">
        <v>2724981</v>
      </c>
      <c r="G6" s="12">
        <v>2909572</v>
      </c>
      <c r="H6" s="12">
        <v>3931731</v>
      </c>
    </row>
    <row r="7" spans="1:8" s="1" customFormat="1" ht="12.75" x14ac:dyDescent="0.2">
      <c r="A7" s="51"/>
      <c r="B7" s="52" t="s">
        <v>36</v>
      </c>
      <c r="C7" s="53" t="s">
        <v>5</v>
      </c>
      <c r="D7" s="17">
        <v>294778</v>
      </c>
      <c r="E7" s="17">
        <v>361830</v>
      </c>
      <c r="F7" s="17">
        <v>516427</v>
      </c>
      <c r="G7" s="17">
        <v>547379</v>
      </c>
      <c r="H7" s="17">
        <v>747697</v>
      </c>
    </row>
    <row r="8" spans="1:8" s="1" customFormat="1" ht="12.75" x14ac:dyDescent="0.2">
      <c r="A8" s="16"/>
      <c r="B8" s="52" t="s">
        <v>37</v>
      </c>
      <c r="C8" s="53" t="s">
        <v>5</v>
      </c>
      <c r="D8" s="17">
        <v>273072</v>
      </c>
      <c r="E8" s="17">
        <v>349920</v>
      </c>
      <c r="F8" s="17">
        <v>449825</v>
      </c>
      <c r="G8" s="17">
        <v>349656</v>
      </c>
      <c r="H8" s="17">
        <v>380949</v>
      </c>
    </row>
    <row r="9" spans="1:8" s="1" customFormat="1" ht="12.75" x14ac:dyDescent="0.2">
      <c r="A9" s="16"/>
      <c r="B9" s="54" t="s">
        <v>38</v>
      </c>
      <c r="C9" s="53" t="s">
        <v>5</v>
      </c>
      <c r="D9" s="17">
        <v>1139765</v>
      </c>
      <c r="E9" s="17">
        <v>1319050</v>
      </c>
      <c r="F9" s="17">
        <v>1673927</v>
      </c>
      <c r="G9" s="17">
        <v>1892624</v>
      </c>
      <c r="H9" s="17">
        <f>H10+H11+H12+H13+H14</f>
        <v>2708350</v>
      </c>
    </row>
    <row r="10" spans="1:8" s="1" customFormat="1" ht="12.75" x14ac:dyDescent="0.2">
      <c r="A10" s="16"/>
      <c r="B10" s="50" t="s">
        <v>39</v>
      </c>
      <c r="C10" s="53" t="s">
        <v>5</v>
      </c>
      <c r="D10" s="17">
        <v>731373</v>
      </c>
      <c r="E10" s="17">
        <v>850500</v>
      </c>
      <c r="F10" s="17">
        <v>1068799</v>
      </c>
      <c r="G10" s="17">
        <v>1260543</v>
      </c>
      <c r="H10" s="17">
        <v>1890894</v>
      </c>
    </row>
    <row r="11" spans="1:8" s="1" customFormat="1" ht="12.75" x14ac:dyDescent="0.2">
      <c r="A11" s="16"/>
      <c r="B11" s="50" t="s">
        <v>40</v>
      </c>
      <c r="C11" s="53" t="s">
        <v>5</v>
      </c>
      <c r="D11" s="17">
        <v>136544</v>
      </c>
      <c r="E11" s="17">
        <v>180340</v>
      </c>
      <c r="F11" s="17">
        <v>278249</v>
      </c>
      <c r="G11" s="17">
        <v>287959</v>
      </c>
      <c r="H11" s="17">
        <v>383207</v>
      </c>
    </row>
    <row r="12" spans="1:8" s="1" customFormat="1" ht="12.75" x14ac:dyDescent="0.2">
      <c r="A12" s="55"/>
      <c r="B12" s="50" t="s">
        <v>41</v>
      </c>
      <c r="C12" s="53" t="s">
        <v>5</v>
      </c>
      <c r="D12" s="17">
        <v>151399</v>
      </c>
      <c r="E12" s="17">
        <v>211800</v>
      </c>
      <c r="F12" s="17">
        <v>115092</v>
      </c>
      <c r="G12" s="17">
        <v>118247</v>
      </c>
      <c r="H12" s="17">
        <v>169746</v>
      </c>
    </row>
    <row r="13" spans="1:8" s="1" customFormat="1" ht="12.75" x14ac:dyDescent="0.2">
      <c r="A13" s="55"/>
      <c r="B13" s="50" t="s">
        <v>42</v>
      </c>
      <c r="C13" s="53" t="s">
        <v>5</v>
      </c>
      <c r="D13" s="17">
        <v>120449</v>
      </c>
      <c r="E13" s="17">
        <v>76410</v>
      </c>
      <c r="F13" s="17">
        <v>211787</v>
      </c>
      <c r="G13" s="17">
        <v>225875</v>
      </c>
      <c r="H13" s="17">
        <f>29285+89440+67894+14795+16452</f>
        <v>217866</v>
      </c>
    </row>
    <row r="14" spans="1:8" s="1" customFormat="1" ht="12.75" x14ac:dyDescent="0.2">
      <c r="A14" s="55"/>
      <c r="B14" s="52" t="s">
        <v>43</v>
      </c>
      <c r="C14" s="53" t="s">
        <v>5</v>
      </c>
      <c r="D14" s="17">
        <v>8146</v>
      </c>
      <c r="E14" s="17">
        <v>14700</v>
      </c>
      <c r="F14" s="20">
        <v>84802</v>
      </c>
      <c r="G14" s="17">
        <v>119914</v>
      </c>
      <c r="H14" s="17">
        <v>46637</v>
      </c>
    </row>
    <row r="15" spans="1:8" s="25" customFormat="1" ht="12.75" x14ac:dyDescent="0.2">
      <c r="A15" s="9"/>
      <c r="B15" s="48" t="s">
        <v>44</v>
      </c>
      <c r="C15" s="34" t="s">
        <v>5</v>
      </c>
      <c r="D15" s="56"/>
      <c r="E15" s="56"/>
      <c r="F15" s="56"/>
      <c r="G15" s="56"/>
      <c r="H15" s="12"/>
    </row>
    <row r="16" spans="1:8" s="25" customFormat="1" ht="12.75" x14ac:dyDescent="0.2">
      <c r="A16" s="9"/>
      <c r="B16" s="48" t="s">
        <v>45</v>
      </c>
      <c r="C16" s="34" t="s">
        <v>5</v>
      </c>
      <c r="D16" s="12">
        <v>416544</v>
      </c>
      <c r="E16" s="12">
        <v>894700</v>
      </c>
      <c r="F16" s="12">
        <v>3000</v>
      </c>
      <c r="G16" s="12">
        <v>589957</v>
      </c>
      <c r="H16" s="12">
        <f>H3-H4-H6</f>
        <v>4156905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GTSX gia thuc te</vt:lpstr>
      <vt:lpstr>GTSX gia 2010</vt:lpstr>
      <vt:lpstr>Tong san pham gia thuc te</vt:lpstr>
      <vt:lpstr>Tong san pham gia 2010</vt:lpstr>
      <vt:lpstr>Nang suat lao dong XH</vt:lpstr>
      <vt:lpstr>Thu ngan sach</vt:lpstr>
      <vt:lpstr>Chi ngan sach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2013-12-20T07:23:41Z</dcterms:created>
  <dcterms:modified xsi:type="dcterms:W3CDTF">2014-01-10T03:22:10Z</dcterms:modified>
</cp:coreProperties>
</file>